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melberg\Desktop\"/>
    </mc:Choice>
  </mc:AlternateContent>
  <xr:revisionPtr revIDLastSave="0" documentId="8_{319923F2-A82F-4DDF-ABF3-B8418662E02C}" xr6:coauthVersionLast="47" xr6:coauthVersionMax="47" xr10:uidLastSave="{00000000-0000-0000-0000-000000000000}"/>
  <bookViews>
    <workbookView xWindow="28680" yWindow="1680" windowWidth="29040" windowHeight="15720" xr2:uid="{E629BE1B-A9CA-44CD-876E-7404F8473B23}"/>
  </bookViews>
  <sheets>
    <sheet name="Network Health PlusRX" sheetId="5" r:id="rId1"/>
    <sheet name="Network Health PremierRX" sheetId="7" r:id="rId2"/>
    <sheet name="Network Health Choice" sheetId="8" r:id="rId3"/>
    <sheet name="Network Health Select" sheetId="9" r:id="rId4"/>
    <sheet name="Network Health Cares" sheetId="11" r:id="rId5"/>
    <sheet name="Network Health Go" sheetId="12" r:id="rId6"/>
    <sheet name="Network Health Anywhere" sheetId="13" r:id="rId7"/>
    <sheet name="MSA (Prime) Plan" sheetId="3" r:id="rId8"/>
    <sheet name="Network Health Zero" sheetId="20" r:id="rId9"/>
    <sheet name="Network Health Armor" sheetId="21" r:id="rId10"/>
    <sheet name="Network Health Bravo" sheetId="23" r:id="rId11"/>
    <sheet name="Marketing - PPO, HMO" sheetId="4" state="hidden" r:id="rId12"/>
  </sheets>
  <externalReferences>
    <externalReference r:id="rId13"/>
  </externalReferences>
  <definedNames>
    <definedName name="_Order1" hidden="1">255</definedName>
    <definedName name="_Order2" hidden="1">255</definedName>
    <definedName name="Active_Plan">'[1]Plan Inputs'!$C$4</definedName>
    <definedName name="MARegions">'[1]Statutory Rates'!$E$5:$H$30</definedName>
    <definedName name="RatesTable">[1]Rates!$B$2:$Q$3267</definedName>
    <definedName name="StatutoryRates">'[1]Statutory Rates'!$B$5:$C$30</definedName>
    <definedName name="WS1_Flag">'[1]Plan Inputs'!$C$27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" i="21" l="1"/>
  <c r="D214" i="21"/>
  <c r="F213" i="21"/>
  <c r="D213" i="21"/>
  <c r="F212" i="21"/>
  <c r="D212" i="21"/>
  <c r="F211" i="21"/>
  <c r="D211" i="21"/>
  <c r="F210" i="21"/>
  <c r="D210" i="21"/>
  <c r="F209" i="21"/>
  <c r="D209" i="21"/>
  <c r="F208" i="21"/>
  <c r="D208" i="21"/>
  <c r="F207" i="21"/>
  <c r="D207" i="21"/>
  <c r="F206" i="21"/>
  <c r="D206" i="21"/>
  <c r="F205" i="21"/>
  <c r="D205" i="21"/>
  <c r="F204" i="21"/>
  <c r="D204" i="21"/>
  <c r="F203" i="21"/>
  <c r="D203" i="21"/>
  <c r="F202" i="21"/>
  <c r="D202" i="21"/>
  <c r="F201" i="21"/>
  <c r="D201" i="21"/>
  <c r="F200" i="21"/>
  <c r="D200" i="21"/>
  <c r="F199" i="21"/>
  <c r="D199" i="21"/>
  <c r="F198" i="21"/>
  <c r="D198" i="21"/>
  <c r="F197" i="21"/>
  <c r="D197" i="21"/>
  <c r="F196" i="21"/>
  <c r="D196" i="21"/>
  <c r="F195" i="21"/>
  <c r="D195" i="21"/>
  <c r="F194" i="21"/>
  <c r="D194" i="21"/>
  <c r="F193" i="21"/>
  <c r="D193" i="21"/>
  <c r="F192" i="21"/>
  <c r="D192" i="21"/>
  <c r="F191" i="21"/>
  <c r="D191" i="21"/>
  <c r="F190" i="21"/>
  <c r="D190" i="21"/>
  <c r="F189" i="21"/>
  <c r="D189" i="21"/>
  <c r="F188" i="21"/>
  <c r="D188" i="21"/>
  <c r="F187" i="21"/>
  <c r="D187" i="21"/>
  <c r="F186" i="21"/>
  <c r="D186" i="21"/>
  <c r="F185" i="21"/>
  <c r="D185" i="21"/>
  <c r="F184" i="21"/>
  <c r="D184" i="21"/>
  <c r="F183" i="21"/>
  <c r="D183" i="21"/>
  <c r="F182" i="21"/>
  <c r="D182" i="21"/>
  <c r="F181" i="21"/>
  <c r="D181" i="21"/>
  <c r="F180" i="21"/>
  <c r="D180" i="21"/>
  <c r="F179" i="21"/>
  <c r="D179" i="21"/>
  <c r="F178" i="21"/>
  <c r="D178" i="21"/>
  <c r="F177" i="21"/>
  <c r="D177" i="21"/>
  <c r="F176" i="21"/>
  <c r="D176" i="21"/>
  <c r="F175" i="21"/>
  <c r="D175" i="21"/>
  <c r="F174" i="21"/>
  <c r="D174" i="21"/>
  <c r="F173" i="21"/>
  <c r="D173" i="21"/>
  <c r="F172" i="21"/>
  <c r="D172" i="21"/>
  <c r="F171" i="21"/>
  <c r="D171" i="21"/>
  <c r="F170" i="21"/>
  <c r="D170" i="21"/>
  <c r="F169" i="21"/>
  <c r="D169" i="21"/>
  <c r="F168" i="21"/>
  <c r="D168" i="21"/>
  <c r="F167" i="21"/>
  <c r="D167" i="21"/>
  <c r="F166" i="21"/>
  <c r="D166" i="21"/>
  <c r="F165" i="21"/>
  <c r="D165" i="21"/>
  <c r="F164" i="21"/>
  <c r="D164" i="21"/>
  <c r="F163" i="21"/>
  <c r="D163" i="21"/>
  <c r="F162" i="21"/>
  <c r="D162" i="21"/>
  <c r="F161" i="21"/>
  <c r="D161" i="21"/>
  <c r="F160" i="21"/>
  <c r="D160" i="21"/>
  <c r="F159" i="21"/>
  <c r="D159" i="21"/>
  <c r="F158" i="21"/>
  <c r="D158" i="21"/>
  <c r="F157" i="21"/>
  <c r="D157" i="21"/>
  <c r="F156" i="21"/>
  <c r="D156" i="21"/>
  <c r="F155" i="21"/>
  <c r="D155" i="21"/>
  <c r="F154" i="21"/>
  <c r="D154" i="21"/>
  <c r="F153" i="21"/>
  <c r="D153" i="21"/>
  <c r="F152" i="21"/>
  <c r="D152" i="21"/>
  <c r="F151" i="21"/>
  <c r="D151" i="21"/>
  <c r="F150" i="21"/>
  <c r="D150" i="21"/>
  <c r="F149" i="21"/>
  <c r="D149" i="21"/>
  <c r="F148" i="21"/>
  <c r="D148" i="21"/>
  <c r="F147" i="21"/>
  <c r="D147" i="21"/>
  <c r="F146" i="21"/>
  <c r="D146" i="21"/>
  <c r="F145" i="21"/>
  <c r="D145" i="21"/>
  <c r="F144" i="21"/>
  <c r="D144" i="21"/>
  <c r="F143" i="21"/>
  <c r="D143" i="21"/>
  <c r="F142" i="21"/>
  <c r="D142" i="21"/>
  <c r="F141" i="21"/>
  <c r="D141" i="21"/>
  <c r="F140" i="21"/>
  <c r="D140" i="21"/>
  <c r="F139" i="21"/>
  <c r="D139" i="21"/>
  <c r="F138" i="21"/>
  <c r="D138" i="21"/>
  <c r="F137" i="21"/>
  <c r="D137" i="21"/>
  <c r="F136" i="21"/>
  <c r="D136" i="21"/>
  <c r="F135" i="21"/>
  <c r="D135" i="21"/>
  <c r="F134" i="21"/>
  <c r="D134" i="21"/>
  <c r="F133" i="21"/>
  <c r="D133" i="21"/>
  <c r="F132" i="21"/>
  <c r="D132" i="21"/>
  <c r="F131" i="21"/>
  <c r="D131" i="21"/>
  <c r="F130" i="21"/>
  <c r="D130" i="21"/>
  <c r="F129" i="21"/>
  <c r="D129" i="21"/>
  <c r="F128" i="21"/>
  <c r="D128" i="21"/>
  <c r="F127" i="21"/>
  <c r="D127" i="21"/>
  <c r="F126" i="21"/>
  <c r="D126" i="21"/>
  <c r="F125" i="21"/>
  <c r="D125" i="21"/>
  <c r="F124" i="21"/>
  <c r="D124" i="21"/>
  <c r="F123" i="21"/>
  <c r="D123" i="21"/>
  <c r="F122" i="21"/>
  <c r="D122" i="21"/>
  <c r="F121" i="21"/>
  <c r="D121" i="21"/>
  <c r="F120" i="21"/>
  <c r="D120" i="21"/>
  <c r="F119" i="21"/>
  <c r="D119" i="21"/>
  <c r="F118" i="21"/>
  <c r="D118" i="21"/>
  <c r="F214" i="23"/>
  <c r="D214" i="23"/>
  <c r="F213" i="23"/>
  <c r="D213" i="23"/>
  <c r="F212" i="23"/>
  <c r="D212" i="23"/>
  <c r="F211" i="23"/>
  <c r="D211" i="23"/>
  <c r="F210" i="23"/>
  <c r="D210" i="23"/>
  <c r="F209" i="23"/>
  <c r="D209" i="23"/>
  <c r="F208" i="23"/>
  <c r="D208" i="23"/>
  <c r="F207" i="23"/>
  <c r="D207" i="23"/>
  <c r="F206" i="23"/>
  <c r="D206" i="23"/>
  <c r="F205" i="23"/>
  <c r="D205" i="23"/>
  <c r="F204" i="23"/>
  <c r="D204" i="23"/>
  <c r="F203" i="23"/>
  <c r="D203" i="23"/>
  <c r="F202" i="23"/>
  <c r="D202" i="23"/>
  <c r="F201" i="23"/>
  <c r="D201" i="23"/>
  <c r="F200" i="23"/>
  <c r="D200" i="23"/>
  <c r="F199" i="23"/>
  <c r="D199" i="23"/>
  <c r="F198" i="23"/>
  <c r="D198" i="23"/>
  <c r="F197" i="23"/>
  <c r="D197" i="23"/>
  <c r="F196" i="23"/>
  <c r="D196" i="23"/>
  <c r="F195" i="23"/>
  <c r="D195" i="23"/>
  <c r="F194" i="23"/>
  <c r="D194" i="23"/>
  <c r="F193" i="23"/>
  <c r="D193" i="23"/>
  <c r="F192" i="23"/>
  <c r="D192" i="23"/>
  <c r="F191" i="23"/>
  <c r="D191" i="23"/>
  <c r="F190" i="23"/>
  <c r="D190" i="23"/>
  <c r="F189" i="23"/>
  <c r="D189" i="23"/>
  <c r="F188" i="23"/>
  <c r="D188" i="23"/>
  <c r="F187" i="23"/>
  <c r="D187" i="23"/>
  <c r="F186" i="23"/>
  <c r="D186" i="23"/>
  <c r="F185" i="23"/>
  <c r="D185" i="23"/>
  <c r="F184" i="23"/>
  <c r="D184" i="23"/>
  <c r="F183" i="23"/>
  <c r="D183" i="23"/>
  <c r="F182" i="23"/>
  <c r="D182" i="23"/>
  <c r="F181" i="23"/>
  <c r="D181" i="23"/>
  <c r="F180" i="23"/>
  <c r="D180" i="23"/>
  <c r="F179" i="23"/>
  <c r="D179" i="23"/>
  <c r="F178" i="23"/>
  <c r="D178" i="23"/>
  <c r="F177" i="23"/>
  <c r="D177" i="23"/>
  <c r="F176" i="23"/>
  <c r="D176" i="23"/>
  <c r="F175" i="23"/>
  <c r="D175" i="23"/>
  <c r="F174" i="23"/>
  <c r="D174" i="23"/>
  <c r="F173" i="23"/>
  <c r="D173" i="23"/>
  <c r="F172" i="23"/>
  <c r="D172" i="23"/>
  <c r="F171" i="23"/>
  <c r="D171" i="23"/>
  <c r="F170" i="23"/>
  <c r="D170" i="23"/>
  <c r="F169" i="23"/>
  <c r="D169" i="23"/>
  <c r="F168" i="23"/>
  <c r="D168" i="23"/>
  <c r="F167" i="23"/>
  <c r="D167" i="23"/>
  <c r="F166" i="23"/>
  <c r="D166" i="23"/>
  <c r="F165" i="23"/>
  <c r="D165" i="23"/>
  <c r="F164" i="23"/>
  <c r="D164" i="23"/>
  <c r="F163" i="23"/>
  <c r="D163" i="23"/>
  <c r="F162" i="23"/>
  <c r="D162" i="23"/>
  <c r="F161" i="23"/>
  <c r="D161" i="23"/>
  <c r="F160" i="23"/>
  <c r="D160" i="23"/>
  <c r="F159" i="23"/>
  <c r="D159" i="23"/>
  <c r="F158" i="23"/>
  <c r="D158" i="23"/>
  <c r="F157" i="23"/>
  <c r="D157" i="23"/>
  <c r="F156" i="23"/>
  <c r="D156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D143" i="23"/>
  <c r="F142" i="23"/>
  <c r="D142" i="23"/>
  <c r="F141" i="23"/>
  <c r="D141" i="23"/>
  <c r="F140" i="23"/>
  <c r="D140" i="23"/>
  <c r="F139" i="23"/>
  <c r="D139" i="23"/>
  <c r="F138" i="23"/>
  <c r="D138" i="23"/>
  <c r="F137" i="23"/>
  <c r="D137" i="23"/>
  <c r="F136" i="23"/>
  <c r="D136" i="23"/>
  <c r="F135" i="23"/>
  <c r="D135" i="23"/>
  <c r="F134" i="23"/>
  <c r="D134" i="23"/>
  <c r="F133" i="23"/>
  <c r="D133" i="23"/>
  <c r="F132" i="23"/>
  <c r="D132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5" i="23"/>
  <c r="D125" i="23"/>
  <c r="F124" i="23"/>
  <c r="D124" i="23"/>
  <c r="F123" i="23"/>
  <c r="D123" i="23"/>
  <c r="F122" i="23"/>
  <c r="D122" i="23"/>
  <c r="F121" i="23"/>
  <c r="D121" i="23"/>
  <c r="F120" i="23"/>
  <c r="D120" i="23"/>
  <c r="F119" i="23"/>
  <c r="D119" i="23"/>
  <c r="F118" i="23"/>
  <c r="D118" i="23"/>
  <c r="F215" i="20"/>
  <c r="D215" i="20"/>
  <c r="F214" i="20"/>
  <c r="D214" i="20"/>
  <c r="F213" i="20"/>
  <c r="D213" i="20"/>
  <c r="F212" i="20"/>
  <c r="D212" i="20"/>
  <c r="F211" i="20"/>
  <c r="D211" i="20"/>
  <c r="F210" i="20"/>
  <c r="D210" i="20"/>
  <c r="F209" i="20"/>
  <c r="D209" i="20"/>
  <c r="F208" i="20"/>
  <c r="D208" i="20"/>
  <c r="F207" i="20"/>
  <c r="D207" i="20"/>
  <c r="F206" i="20"/>
  <c r="D206" i="20"/>
  <c r="F205" i="20"/>
  <c r="D205" i="20"/>
  <c r="F204" i="20"/>
  <c r="D204" i="20"/>
  <c r="F203" i="20"/>
  <c r="D203" i="20"/>
  <c r="F202" i="20"/>
  <c r="D202" i="20"/>
  <c r="F201" i="20"/>
  <c r="D201" i="20"/>
  <c r="F200" i="20"/>
  <c r="D200" i="20"/>
  <c r="F199" i="20"/>
  <c r="D199" i="20"/>
  <c r="F198" i="20"/>
  <c r="D198" i="20"/>
  <c r="F197" i="20"/>
  <c r="D197" i="20"/>
  <c r="F196" i="20"/>
  <c r="D196" i="20"/>
  <c r="F195" i="20"/>
  <c r="D195" i="20"/>
  <c r="F194" i="20"/>
  <c r="D194" i="20"/>
  <c r="F193" i="20"/>
  <c r="D193" i="20"/>
  <c r="F192" i="20"/>
  <c r="D192" i="20"/>
  <c r="F191" i="20"/>
  <c r="D191" i="20"/>
  <c r="F190" i="20"/>
  <c r="D190" i="20"/>
  <c r="F189" i="20"/>
  <c r="D189" i="20"/>
  <c r="F188" i="20"/>
  <c r="D188" i="20"/>
  <c r="F187" i="20"/>
  <c r="D187" i="20"/>
  <c r="F186" i="20"/>
  <c r="D186" i="20"/>
  <c r="F185" i="20"/>
  <c r="D185" i="20"/>
  <c r="F184" i="20"/>
  <c r="D184" i="20"/>
  <c r="F183" i="20"/>
  <c r="D183" i="20"/>
  <c r="F182" i="20"/>
  <c r="D182" i="20"/>
  <c r="F181" i="20"/>
  <c r="D181" i="20"/>
  <c r="F180" i="20"/>
  <c r="D180" i="20"/>
  <c r="F179" i="20"/>
  <c r="D179" i="20"/>
  <c r="F178" i="20"/>
  <c r="D178" i="20"/>
  <c r="F177" i="20"/>
  <c r="D177" i="20"/>
  <c r="F176" i="20"/>
  <c r="D176" i="20"/>
  <c r="F175" i="20"/>
  <c r="D175" i="20"/>
  <c r="F174" i="20"/>
  <c r="D174" i="20"/>
  <c r="F173" i="20"/>
  <c r="D173" i="20"/>
  <c r="F172" i="20"/>
  <c r="D172" i="20"/>
  <c r="F171" i="20"/>
  <c r="D171" i="20"/>
  <c r="F170" i="20"/>
  <c r="D170" i="20"/>
  <c r="F169" i="20"/>
  <c r="D169" i="20"/>
  <c r="F168" i="20"/>
  <c r="D168" i="20"/>
  <c r="F167" i="20"/>
  <c r="D167" i="20"/>
  <c r="F166" i="20"/>
  <c r="D166" i="20"/>
  <c r="F165" i="20"/>
  <c r="D165" i="20"/>
  <c r="F164" i="20"/>
  <c r="D164" i="20"/>
  <c r="F163" i="20"/>
  <c r="D163" i="20"/>
  <c r="F162" i="20"/>
  <c r="D162" i="20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F120" i="13"/>
  <c r="F118" i="12"/>
  <c r="F119" i="9"/>
  <c r="F119" i="8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216" i="5"/>
  <c r="D216" i="5"/>
  <c r="F215" i="5"/>
  <c r="D215" i="5"/>
  <c r="F214" i="5"/>
  <c r="D214" i="5"/>
  <c r="F213" i="5"/>
  <c r="D213" i="5"/>
  <c r="F212" i="5"/>
  <c r="D212" i="5"/>
  <c r="F211" i="5"/>
  <c r="D211" i="5"/>
  <c r="F210" i="5"/>
  <c r="D210" i="5"/>
  <c r="F209" i="5"/>
  <c r="D209" i="5"/>
  <c r="F208" i="5"/>
  <c r="D208" i="5"/>
  <c r="F207" i="5"/>
  <c r="D207" i="5"/>
  <c r="F206" i="5"/>
  <c r="D206" i="5"/>
  <c r="F205" i="5"/>
  <c r="D205" i="5"/>
  <c r="F204" i="5"/>
  <c r="D204" i="5"/>
  <c r="F203" i="5"/>
  <c r="D203" i="5"/>
  <c r="F202" i="5"/>
  <c r="D202" i="5"/>
  <c r="F201" i="5"/>
  <c r="D201" i="5"/>
  <c r="F200" i="5"/>
  <c r="D200" i="5"/>
  <c r="F199" i="5"/>
  <c r="D199" i="5"/>
  <c r="F198" i="5"/>
  <c r="D198" i="5"/>
  <c r="F197" i="5"/>
  <c r="D197" i="5"/>
  <c r="F196" i="5"/>
  <c r="D196" i="5"/>
  <c r="F195" i="5"/>
  <c r="D195" i="5"/>
  <c r="F194" i="5"/>
  <c r="D194" i="5"/>
  <c r="F193" i="5"/>
  <c r="D193" i="5"/>
  <c r="F192" i="5"/>
  <c r="D192" i="5"/>
  <c r="F191" i="5"/>
  <c r="D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F184" i="5"/>
  <c r="D184" i="5"/>
  <c r="F183" i="5"/>
  <c r="D183" i="5"/>
  <c r="F182" i="5"/>
  <c r="D182" i="5"/>
  <c r="F181" i="5"/>
  <c r="D181" i="5"/>
  <c r="F180" i="5"/>
  <c r="D180" i="5"/>
  <c r="F179" i="5"/>
  <c r="D179" i="5"/>
  <c r="F178" i="5"/>
  <c r="D178" i="5"/>
  <c r="F177" i="5"/>
  <c r="D177" i="5"/>
  <c r="F176" i="5"/>
  <c r="D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F168" i="5"/>
  <c r="D168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F155" i="5"/>
  <c r="D155" i="5"/>
  <c r="F154" i="5"/>
  <c r="D154" i="5"/>
  <c r="F153" i="5"/>
  <c r="D153" i="5"/>
  <c r="F152" i="5"/>
  <c r="D152" i="5"/>
  <c r="F151" i="5"/>
  <c r="D151" i="5"/>
  <c r="F150" i="5"/>
  <c r="D150" i="5"/>
  <c r="F149" i="5"/>
  <c r="D149" i="5"/>
  <c r="F148" i="5"/>
  <c r="D148" i="5"/>
  <c r="F147" i="5"/>
  <c r="D147" i="5"/>
  <c r="F146" i="5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D120" i="5"/>
  <c r="F121" i="7"/>
  <c r="F120" i="5"/>
  <c r="L48" i="4"/>
  <c r="M54" i="4"/>
  <c r="K54" i="4"/>
  <c r="J54" i="4"/>
  <c r="L54" i="4"/>
  <c r="L70" i="4"/>
  <c r="M26" i="4"/>
  <c r="K26" i="4"/>
  <c r="I26" i="4"/>
  <c r="L31" i="4"/>
  <c r="K31" i="4"/>
  <c r="J31" i="4"/>
  <c r="I31" i="4"/>
  <c r="I32" i="4"/>
  <c r="C31" i="4"/>
  <c r="D40" i="4"/>
  <c r="K8" i="4"/>
  <c r="L23" i="4"/>
  <c r="L5" i="4"/>
  <c r="L86" i="4"/>
  <c r="L85" i="4"/>
  <c r="L79" i="4"/>
  <c r="L74" i="4"/>
  <c r="L67" i="4"/>
  <c r="L65" i="4"/>
  <c r="L64" i="4"/>
  <c r="L63" i="4"/>
  <c r="L62" i="4"/>
  <c r="L61" i="4"/>
  <c r="L60" i="4"/>
  <c r="L59" i="4"/>
  <c r="L58" i="4"/>
  <c r="L57" i="4"/>
  <c r="L53" i="4"/>
  <c r="L52" i="4"/>
  <c r="L45" i="4"/>
  <c r="L44" i="4"/>
  <c r="L41" i="4"/>
  <c r="L40" i="4"/>
  <c r="L39" i="4"/>
  <c r="L38" i="4"/>
  <c r="L35" i="4"/>
  <c r="L32" i="4"/>
  <c r="L30" i="4"/>
  <c r="L29" i="4"/>
  <c r="L26" i="4"/>
  <c r="L22" i="4"/>
  <c r="L19" i="4"/>
  <c r="L17" i="4"/>
  <c r="L15" i="4"/>
  <c r="L14" i="4"/>
  <c r="L10" i="4"/>
  <c r="L9" i="4"/>
  <c r="L8" i="4"/>
  <c r="L6" i="4"/>
  <c r="J86" i="4"/>
  <c r="J85" i="4"/>
  <c r="J79" i="4"/>
  <c r="J74" i="4"/>
  <c r="J70" i="4"/>
  <c r="J67" i="4"/>
  <c r="J65" i="4"/>
  <c r="J64" i="4"/>
  <c r="J63" i="4"/>
  <c r="J62" i="4"/>
  <c r="J61" i="4"/>
  <c r="J60" i="4"/>
  <c r="J59" i="4"/>
  <c r="J58" i="4"/>
  <c r="J57" i="4"/>
  <c r="J53" i="4"/>
  <c r="J52" i="4"/>
  <c r="J48" i="4"/>
  <c r="J45" i="4"/>
  <c r="J44" i="4"/>
  <c r="J41" i="4"/>
  <c r="J40" i="4"/>
  <c r="J39" i="4"/>
  <c r="J38" i="4"/>
  <c r="J35" i="4"/>
  <c r="J32" i="4"/>
  <c r="J30" i="4"/>
  <c r="J29" i="4"/>
  <c r="J26" i="4"/>
  <c r="J23" i="4"/>
  <c r="J22" i="4"/>
  <c r="J19" i="4"/>
  <c r="J17" i="4"/>
  <c r="J15" i="4"/>
  <c r="J14" i="4"/>
  <c r="J10" i="4"/>
  <c r="J9" i="4"/>
  <c r="J8" i="4"/>
  <c r="J6" i="4"/>
  <c r="J5" i="4"/>
  <c r="I9" i="4"/>
  <c r="I8" i="4"/>
  <c r="M93" i="4"/>
  <c r="M99" i="4"/>
  <c r="M86" i="4"/>
  <c r="M85" i="4"/>
  <c r="M79" i="4"/>
  <c r="M74" i="4"/>
  <c r="M70" i="4"/>
  <c r="M67" i="4"/>
  <c r="M65" i="4"/>
  <c r="M64" i="4"/>
  <c r="M63" i="4"/>
  <c r="M62" i="4"/>
  <c r="M61" i="4"/>
  <c r="M60" i="4"/>
  <c r="M59" i="4"/>
  <c r="M58" i="4"/>
  <c r="M57" i="4"/>
  <c r="M53" i="4"/>
  <c r="M52" i="4"/>
  <c r="M48" i="4"/>
  <c r="M45" i="4"/>
  <c r="M44" i="4"/>
  <c r="M41" i="4"/>
  <c r="M40" i="4"/>
  <c r="M39" i="4"/>
  <c r="M38" i="4"/>
  <c r="M35" i="4"/>
  <c r="M32" i="4"/>
  <c r="M31" i="4"/>
  <c r="M30" i="4"/>
  <c r="M29" i="4"/>
  <c r="M23" i="4"/>
  <c r="M22" i="4"/>
  <c r="M19" i="4"/>
  <c r="M17" i="4"/>
  <c r="M15" i="4"/>
  <c r="M14" i="4"/>
  <c r="M10" i="4"/>
  <c r="M9" i="4"/>
  <c r="M8" i="4"/>
  <c r="M6" i="4"/>
  <c r="M5" i="4"/>
  <c r="K99" i="4"/>
  <c r="K86" i="4"/>
  <c r="K85" i="4"/>
  <c r="K79" i="4"/>
  <c r="K74" i="4"/>
  <c r="K70" i="4"/>
  <c r="K67" i="4"/>
  <c r="K65" i="4"/>
  <c r="K64" i="4"/>
  <c r="K63" i="4"/>
  <c r="K62" i="4"/>
  <c r="K61" i="4"/>
  <c r="K60" i="4"/>
  <c r="K59" i="4"/>
  <c r="K58" i="4"/>
  <c r="K57" i="4"/>
  <c r="K53" i="4"/>
  <c r="K52" i="4"/>
  <c r="K48" i="4"/>
  <c r="I48" i="4"/>
  <c r="K45" i="4"/>
  <c r="K44" i="4"/>
  <c r="K41" i="4"/>
  <c r="K40" i="4"/>
  <c r="K39" i="4"/>
  <c r="K38" i="4"/>
  <c r="K35" i="4"/>
  <c r="K32" i="4"/>
  <c r="K30" i="4"/>
  <c r="K29" i="4"/>
  <c r="K23" i="4"/>
  <c r="K22" i="4"/>
  <c r="K19" i="4"/>
  <c r="K17" i="4"/>
  <c r="K15" i="4"/>
  <c r="K14" i="4"/>
  <c r="K10" i="4"/>
  <c r="K9" i="4"/>
  <c r="K6" i="4"/>
  <c r="K5" i="4"/>
  <c r="I99" i="4"/>
  <c r="I86" i="4"/>
  <c r="I85" i="4"/>
  <c r="I79" i="4"/>
  <c r="I74" i="4"/>
  <c r="I70" i="4"/>
  <c r="I67" i="4"/>
  <c r="I65" i="4"/>
  <c r="I64" i="4"/>
  <c r="I63" i="4"/>
  <c r="I62" i="4"/>
  <c r="I61" i="4"/>
  <c r="I60" i="4"/>
  <c r="I59" i="4"/>
  <c r="I58" i="4"/>
  <c r="I57" i="4"/>
  <c r="I54" i="4"/>
  <c r="I53" i="4"/>
  <c r="I52" i="4"/>
  <c r="I45" i="4"/>
  <c r="I44" i="4"/>
  <c r="I41" i="4"/>
  <c r="I40" i="4"/>
  <c r="I39" i="4"/>
  <c r="I38" i="4"/>
  <c r="I35" i="4"/>
  <c r="I30" i="4"/>
  <c r="I29" i="4"/>
  <c r="I23" i="4"/>
  <c r="I22" i="4"/>
  <c r="I19" i="4"/>
  <c r="I17" i="4"/>
  <c r="I15" i="4"/>
  <c r="I14" i="4"/>
  <c r="I10" i="4"/>
  <c r="I6" i="4"/>
  <c r="I5" i="4"/>
  <c r="H70" i="4"/>
  <c r="G70" i="4"/>
  <c r="F70" i="4"/>
  <c r="E70" i="4"/>
  <c r="D70" i="4"/>
  <c r="C70" i="4"/>
  <c r="F54" i="4"/>
  <c r="E54" i="4"/>
  <c r="D54" i="4"/>
  <c r="C54" i="4"/>
  <c r="G48" i="4"/>
  <c r="H48" i="4"/>
  <c r="F48" i="4"/>
  <c r="E48" i="4"/>
  <c r="D48" i="4"/>
  <c r="C48" i="4"/>
  <c r="H26" i="4"/>
  <c r="G26" i="4"/>
  <c r="E26" i="4"/>
  <c r="F26" i="4"/>
  <c r="D26" i="4"/>
  <c r="C26" i="4"/>
  <c r="H23" i="4"/>
  <c r="G23" i="4"/>
  <c r="F23" i="4"/>
  <c r="E23" i="4"/>
  <c r="D23" i="4"/>
  <c r="C23" i="4"/>
  <c r="C8" i="4"/>
  <c r="H8" i="4"/>
  <c r="G8" i="4"/>
  <c r="E8" i="4"/>
  <c r="F8" i="4"/>
  <c r="D8" i="4"/>
  <c r="F9" i="4"/>
  <c r="E9" i="4"/>
  <c r="D9" i="4"/>
  <c r="C9" i="4"/>
  <c r="C10" i="4"/>
  <c r="C32" i="4"/>
  <c r="H99" i="4"/>
  <c r="H86" i="4"/>
  <c r="H85" i="4"/>
  <c r="H82" i="4"/>
  <c r="G82" i="4"/>
  <c r="H80" i="4"/>
  <c r="H79" i="4"/>
  <c r="H74" i="4"/>
  <c r="H67" i="4"/>
  <c r="H65" i="4"/>
  <c r="H64" i="4"/>
  <c r="H63" i="4"/>
  <c r="H62" i="4"/>
  <c r="H61" i="4"/>
  <c r="H60" i="4"/>
  <c r="H59" i="4"/>
  <c r="H58" i="4"/>
  <c r="H57" i="4"/>
  <c r="H54" i="4"/>
  <c r="H53" i="4"/>
  <c r="H52" i="4"/>
  <c r="H45" i="4"/>
  <c r="H44" i="4"/>
  <c r="H41" i="4"/>
  <c r="H40" i="4"/>
  <c r="H39" i="4"/>
  <c r="H38" i="4"/>
  <c r="H22" i="4"/>
  <c r="H35" i="4"/>
  <c r="H32" i="4"/>
  <c r="H31" i="4"/>
  <c r="H30" i="4"/>
  <c r="H29" i="4"/>
  <c r="H19" i="4"/>
  <c r="H17" i="4"/>
  <c r="H15" i="4"/>
  <c r="H14" i="4"/>
  <c r="H10" i="4"/>
  <c r="H6" i="4"/>
  <c r="H5" i="4"/>
  <c r="G86" i="4"/>
  <c r="G85" i="4"/>
  <c r="G80" i="4"/>
  <c r="G79" i="4"/>
  <c r="G74" i="4"/>
  <c r="G67" i="4"/>
  <c r="G65" i="4"/>
  <c r="G64" i="4"/>
  <c r="G63" i="4"/>
  <c r="G62" i="4"/>
  <c r="G61" i="4"/>
  <c r="G60" i="4"/>
  <c r="G59" i="4"/>
  <c r="G58" i="4"/>
  <c r="G57" i="4"/>
  <c r="G54" i="4"/>
  <c r="G53" i="4"/>
  <c r="G52" i="4"/>
  <c r="G45" i="4"/>
  <c r="G44" i="4"/>
  <c r="G41" i="4"/>
  <c r="G40" i="4"/>
  <c r="G39" i="4"/>
  <c r="G38" i="4"/>
  <c r="G35" i="4"/>
  <c r="G32" i="4"/>
  <c r="G31" i="4"/>
  <c r="G30" i="4"/>
  <c r="G29" i="4"/>
  <c r="G22" i="4"/>
  <c r="G19" i="4"/>
  <c r="G17" i="4"/>
  <c r="G15" i="4"/>
  <c r="G14" i="4"/>
  <c r="G10" i="4"/>
  <c r="G6" i="4"/>
  <c r="G5" i="4"/>
  <c r="F99" i="4"/>
  <c r="F86" i="4"/>
  <c r="F85" i="4"/>
  <c r="F79" i="4"/>
  <c r="F74" i="4"/>
  <c r="F67" i="4"/>
  <c r="F65" i="4"/>
  <c r="F64" i="4"/>
  <c r="F63" i="4"/>
  <c r="F62" i="4"/>
  <c r="F61" i="4"/>
  <c r="F60" i="4"/>
  <c r="F59" i="4"/>
  <c r="F58" i="4"/>
  <c r="F57" i="4"/>
  <c r="F53" i="4"/>
  <c r="F52" i="4"/>
  <c r="F45" i="4"/>
  <c r="F44" i="4"/>
  <c r="F41" i="4"/>
  <c r="F40" i="4"/>
  <c r="F39" i="4"/>
  <c r="F38" i="4"/>
  <c r="F35" i="4"/>
  <c r="F32" i="4"/>
  <c r="F31" i="4"/>
  <c r="F30" i="4"/>
  <c r="F29" i="4"/>
  <c r="F22" i="4"/>
  <c r="F19" i="4"/>
  <c r="F17" i="4"/>
  <c r="F15" i="4"/>
  <c r="F14" i="4"/>
  <c r="F10" i="4"/>
  <c r="F6" i="4"/>
  <c r="F5" i="4"/>
  <c r="F93" i="4"/>
  <c r="E93" i="4"/>
  <c r="E86" i="4"/>
  <c r="E85" i="4"/>
  <c r="E79" i="4"/>
  <c r="E74" i="4"/>
  <c r="E67" i="4"/>
  <c r="E65" i="4"/>
  <c r="E64" i="4"/>
  <c r="E63" i="4"/>
  <c r="E62" i="4"/>
  <c r="E61" i="4"/>
  <c r="E60" i="4"/>
  <c r="E59" i="4"/>
  <c r="E58" i="4"/>
  <c r="E57" i="4"/>
  <c r="E53" i="4"/>
  <c r="E52" i="4"/>
  <c r="E45" i="4"/>
  <c r="E44" i="4"/>
  <c r="E41" i="4"/>
  <c r="E40" i="4"/>
  <c r="E39" i="4"/>
  <c r="E38" i="4"/>
  <c r="E35" i="4"/>
  <c r="E32" i="4"/>
  <c r="E31" i="4"/>
  <c r="E30" i="4"/>
  <c r="E29" i="4"/>
  <c r="E22" i="4"/>
  <c r="E19" i="4"/>
  <c r="E17" i="4"/>
  <c r="E15" i="4"/>
  <c r="E14" i="4"/>
  <c r="E10" i="4"/>
  <c r="E6" i="4"/>
  <c r="E5" i="4"/>
  <c r="C99" i="4"/>
  <c r="D99" i="4"/>
  <c r="D86" i="4"/>
  <c r="D85" i="4"/>
  <c r="D79" i="4"/>
  <c r="D74" i="4"/>
  <c r="D67" i="4"/>
  <c r="D65" i="4"/>
  <c r="D64" i="4"/>
  <c r="D63" i="4"/>
  <c r="D62" i="4"/>
  <c r="D61" i="4"/>
  <c r="D60" i="4"/>
  <c r="D59" i="4"/>
  <c r="D58" i="4"/>
  <c r="D57" i="4"/>
  <c r="D53" i="4"/>
  <c r="D52" i="4"/>
  <c r="D45" i="4"/>
  <c r="D44" i="4"/>
  <c r="D41" i="4"/>
  <c r="D39" i="4"/>
  <c r="D38" i="4"/>
  <c r="D35" i="4"/>
  <c r="D32" i="4"/>
  <c r="D31" i="4"/>
  <c r="D30" i="4"/>
  <c r="D29" i="4"/>
  <c r="D22" i="4"/>
  <c r="D19" i="4"/>
  <c r="D17" i="4"/>
  <c r="D15" i="4"/>
  <c r="D14" i="4"/>
  <c r="D10" i="4"/>
  <c r="D6" i="4"/>
  <c r="D5" i="4"/>
  <c r="C86" i="4"/>
  <c r="C85" i="4"/>
  <c r="C79" i="4"/>
  <c r="C74" i="4"/>
  <c r="C67" i="4"/>
  <c r="C65" i="4"/>
  <c r="C64" i="4"/>
  <c r="C63" i="4"/>
  <c r="C62" i="4"/>
  <c r="C61" i="4"/>
  <c r="C60" i="4"/>
  <c r="C59" i="4"/>
  <c r="C58" i="4"/>
  <c r="C57" i="4"/>
  <c r="C53" i="4"/>
  <c r="C52" i="4"/>
  <c r="C45" i="4"/>
  <c r="C44" i="4"/>
  <c r="C41" i="4"/>
  <c r="C40" i="4"/>
  <c r="C39" i="4"/>
  <c r="C38" i="4"/>
  <c r="C35" i="4"/>
  <c r="C30" i="4"/>
  <c r="C29" i="4"/>
  <c r="C22" i="4"/>
  <c r="C19" i="4"/>
  <c r="C17" i="4"/>
  <c r="C15" i="4"/>
  <c r="C14" i="4"/>
  <c r="C6" i="4"/>
  <c r="C5" i="4"/>
</calcChain>
</file>

<file path=xl/sharedStrings.xml><?xml version="1.0" encoding="utf-8"?>
<sst xmlns="http://schemas.openxmlformats.org/spreadsheetml/2006/main" count="3212" uniqueCount="460">
  <si>
    <t>Non Emergency Transport</t>
  </si>
  <si>
    <t>Meals Post Discharge</t>
  </si>
  <si>
    <t>CHF Home Telemonitoring</t>
  </si>
  <si>
    <t>Health and Wellness - Gym Membership</t>
  </si>
  <si>
    <t xml:space="preserve">Hearing Aid - </t>
  </si>
  <si>
    <t>Routine Hearing Exam</t>
  </si>
  <si>
    <t>Medicare Covered Exams (diagnostic)</t>
  </si>
  <si>
    <t xml:space="preserve">Hearing Services: </t>
  </si>
  <si>
    <t>Non-Medicare Covered Eyewear  (excluded from OOP max)</t>
  </si>
  <si>
    <t>Routine Eye Exams</t>
  </si>
  <si>
    <t>Medicare Covered Eyewear</t>
  </si>
  <si>
    <t xml:space="preserve">Medicare Covered  Eye Exams   </t>
  </si>
  <si>
    <t xml:space="preserve">Vision: </t>
  </si>
  <si>
    <t>Non Medicare Covered - Comprehensive</t>
  </si>
  <si>
    <t>Medicare Covered - Comprehensive</t>
  </si>
  <si>
    <t>Preventive Dental (1 exam-cleaning Yr)</t>
  </si>
  <si>
    <t xml:space="preserve">Dental  </t>
  </si>
  <si>
    <t xml:space="preserve">  Part D Immunizations (Zostavax)</t>
  </si>
  <si>
    <r>
      <t xml:space="preserve">Annual Physical Exam**  </t>
    </r>
    <r>
      <rPr>
        <sz val="11"/>
        <rFont val="Arial"/>
        <family val="2"/>
      </rPr>
      <t>1 per year</t>
    </r>
  </si>
  <si>
    <t>Immunizations</t>
  </si>
  <si>
    <r>
      <t>Medicare Covered Preventive Service - $0</t>
    </r>
    <r>
      <rPr>
        <sz val="8"/>
        <rFont val="Arial"/>
        <family val="2"/>
      </rPr>
      <t xml:space="preserve"> </t>
    </r>
  </si>
  <si>
    <t xml:space="preserve">Part B Drugs &amp; Chemo Rx </t>
  </si>
  <si>
    <r>
      <t xml:space="preserve">Dialysis (ERSD)   </t>
    </r>
    <r>
      <rPr>
        <sz val="10"/>
        <rFont val="Arial"/>
        <family val="2"/>
      </rPr>
      <t>per visit</t>
    </r>
  </si>
  <si>
    <t>Diabetic Test Strips</t>
  </si>
  <si>
    <r>
      <t xml:space="preserve">   </t>
    </r>
    <r>
      <rPr>
        <sz val="10"/>
        <rFont val="Arial"/>
        <family val="2"/>
      </rPr>
      <t>Nutritional Training (inc ESRD)</t>
    </r>
  </si>
  <si>
    <r>
      <t xml:space="preserve">   </t>
    </r>
    <r>
      <rPr>
        <sz val="10"/>
        <rFont val="Arial"/>
        <family val="2"/>
      </rPr>
      <t>Self Monitoring Training</t>
    </r>
  </si>
  <si>
    <t>Diabetic Shoe Inserts</t>
  </si>
  <si>
    <t xml:space="preserve">Diabetic Supplies </t>
  </si>
  <si>
    <t xml:space="preserve">Prosthetics &amp; Medical Supplies                     </t>
  </si>
  <si>
    <r>
      <t xml:space="preserve">DME     </t>
    </r>
    <r>
      <rPr>
        <sz val="10"/>
        <rFont val="Arial"/>
        <family val="2"/>
      </rPr>
      <t/>
    </r>
  </si>
  <si>
    <t xml:space="preserve">Ambulance </t>
  </si>
  <si>
    <t>Outpatient Blood Services</t>
  </si>
  <si>
    <t>Outpatient Substance Abuse</t>
  </si>
  <si>
    <t xml:space="preserve">Ambulatory </t>
  </si>
  <si>
    <t>Outpatient Hospital Services &amp; Surgery</t>
  </si>
  <si>
    <t>Radiation Therapy</t>
  </si>
  <si>
    <t>Radiology - Other Diagnostic</t>
  </si>
  <si>
    <t>CAT,PET,MRI,MRA,NUC</t>
  </si>
  <si>
    <t>Xrays</t>
  </si>
  <si>
    <t>Ultrasound-EKG-EEG-StressTest</t>
  </si>
  <si>
    <t>Lab &amp; Clinical Diagnostic Tests</t>
  </si>
  <si>
    <r>
      <t xml:space="preserve">Mental Health - </t>
    </r>
    <r>
      <rPr>
        <b/>
        <sz val="9"/>
        <rFont val="Arial"/>
        <family val="2"/>
      </rPr>
      <t>Psychiatric</t>
    </r>
    <r>
      <rPr>
        <b/>
        <sz val="10"/>
        <rFont val="Arial"/>
        <family val="2"/>
      </rPr>
      <t xml:space="preserve"> - Telehealth</t>
    </r>
  </si>
  <si>
    <t>OT/PT/ Speech Therapy  includes CORF</t>
  </si>
  <si>
    <t>Podiatry</t>
  </si>
  <si>
    <t>Chiropractor</t>
  </si>
  <si>
    <t>Specialist</t>
  </si>
  <si>
    <t>PCP</t>
  </si>
  <si>
    <t>Partial Hospitalization</t>
  </si>
  <si>
    <t>Emergency Care</t>
  </si>
  <si>
    <t xml:space="preserve">Cardiac &amp; Pulmonary Rehab inc                                                                    </t>
  </si>
  <si>
    <r>
      <t xml:space="preserve">Home Health </t>
    </r>
    <r>
      <rPr>
        <b/>
        <sz val="9"/>
        <rFont val="Arial"/>
        <family val="2"/>
      </rPr>
      <t xml:space="preserve"> Medicare Covered Visits</t>
    </r>
  </si>
  <si>
    <t>Days Copay Applies</t>
  </si>
  <si>
    <t>Segment 2</t>
  </si>
  <si>
    <t>Skilled Nursing Facility: Segment 1</t>
  </si>
  <si>
    <t>No Limit on number of days per benefit period</t>
  </si>
  <si>
    <t>Inpatient Hospital - Psychiatric: Cost Share $ or %</t>
  </si>
  <si>
    <t>Inpatient Hospital Acute: Cost Share $ or %</t>
  </si>
  <si>
    <t>Annual Deductible</t>
  </si>
  <si>
    <r>
      <t>Max Annual OOP (MOOP)</t>
    </r>
    <r>
      <rPr>
        <sz val="8"/>
        <rFont val="Arial"/>
        <family val="2"/>
      </rPr>
      <t/>
    </r>
  </si>
  <si>
    <t>Member Premium</t>
  </si>
  <si>
    <t>Conditional Formatting</t>
  </si>
  <si>
    <t>Rewards and Incentive</t>
  </si>
  <si>
    <t xml:space="preserve">Dental Rider </t>
  </si>
  <si>
    <t>NC</t>
  </si>
  <si>
    <t xml:space="preserve">Aryv </t>
  </si>
  <si>
    <t>Covered</t>
  </si>
  <si>
    <t>Mom's Meals</t>
  </si>
  <si>
    <t>NA</t>
  </si>
  <si>
    <t>Over the Counter - Allowance</t>
  </si>
  <si>
    <t>Bathroom Safety</t>
  </si>
  <si>
    <t>Y</t>
  </si>
  <si>
    <t>Nurse Hotline</t>
  </si>
  <si>
    <t>Care Giver</t>
  </si>
  <si>
    <t>Supplemental Benefits Only</t>
  </si>
  <si>
    <t>18B</t>
  </si>
  <si>
    <t>18A.2</t>
  </si>
  <si>
    <t>18A.1</t>
  </si>
  <si>
    <t>$400 Allowance</t>
  </si>
  <si>
    <t>Eye Med Providers offer significant eye wear discounts</t>
  </si>
  <si>
    <t>17B.2</t>
  </si>
  <si>
    <t>1/Year</t>
  </si>
  <si>
    <t>17B.1</t>
  </si>
  <si>
    <t>$40 Max</t>
  </si>
  <si>
    <t>Annual Maximum - Routine exams</t>
  </si>
  <si>
    <t>17A.2</t>
  </si>
  <si>
    <t>17A.1</t>
  </si>
  <si>
    <t>$3,000 Max</t>
  </si>
  <si>
    <t>Annual Maximum (all preventive/comprehensive)</t>
  </si>
  <si>
    <t>16B</t>
  </si>
  <si>
    <t>Unlimited</t>
  </si>
  <si>
    <t>Frequency - Comprehensive</t>
  </si>
  <si>
    <t>$100 Max</t>
  </si>
  <si>
    <t>Annual Maximum (all preventive codes)</t>
  </si>
  <si>
    <t>16A</t>
  </si>
  <si>
    <t>Annual Maximum (code D1110 only)</t>
  </si>
  <si>
    <t>1 Visit / Year</t>
  </si>
  <si>
    <t>14A.1</t>
  </si>
  <si>
    <t>14E.1</t>
  </si>
  <si>
    <t>Check for PreAuth</t>
  </si>
  <si>
    <t>Check for PreAuth  / Includes Insulin Pumps</t>
  </si>
  <si>
    <t>(Ambulatory Surgical Center) inc colonoscopies</t>
  </si>
  <si>
    <t>(Billed by Hospital) inc colonoscopies</t>
  </si>
  <si>
    <t>9A</t>
  </si>
  <si>
    <t>8B.4</t>
  </si>
  <si>
    <t>8B.3</t>
  </si>
  <si>
    <t>8B.1</t>
  </si>
  <si>
    <t>8B.2</t>
  </si>
  <si>
    <t>Specified CPT List</t>
  </si>
  <si>
    <t>Lab - Low Cost</t>
  </si>
  <si>
    <t>8A.1</t>
  </si>
  <si>
    <t>Other Health Care Professional</t>
  </si>
  <si>
    <t>7E and 7H</t>
  </si>
  <si>
    <t>7C and 7I</t>
  </si>
  <si>
    <t>7F</t>
  </si>
  <si>
    <t>7B</t>
  </si>
  <si>
    <t>7D</t>
  </si>
  <si>
    <t>7A</t>
  </si>
  <si>
    <t>Free Standing</t>
  </si>
  <si>
    <r>
      <t>Urgent Care</t>
    </r>
    <r>
      <rPr>
        <b/>
        <sz val="10"/>
        <color indexed="53"/>
        <rFont val="Arial"/>
        <family val="2"/>
      </rPr>
      <t/>
    </r>
  </si>
  <si>
    <t>4B</t>
  </si>
  <si>
    <t>World Wide Coverage</t>
  </si>
  <si>
    <t>4C</t>
  </si>
  <si>
    <t>4A</t>
  </si>
  <si>
    <t xml:space="preserve">PAD Rehab ≤ 36 visits year  (PAD = Peripheral Artery Disease) </t>
  </si>
  <si>
    <t>2A</t>
  </si>
  <si>
    <t>1A.1</t>
  </si>
  <si>
    <t>Medicare Pt B</t>
  </si>
  <si>
    <t>Section C</t>
  </si>
  <si>
    <t>Notes</t>
  </si>
  <si>
    <t>Benefit</t>
  </si>
  <si>
    <t>Out of Network</t>
  </si>
  <si>
    <t>In Network</t>
  </si>
  <si>
    <t>$0 after deductible</t>
  </si>
  <si>
    <t>All Medicare-Covered Services</t>
  </si>
  <si>
    <t>Annual Deposit</t>
  </si>
  <si>
    <t>Medicare FFS Cost Sharing</t>
  </si>
  <si>
    <t>Days 1 - 5</t>
  </si>
  <si>
    <t/>
  </si>
  <si>
    <t>Days 1 - 4</t>
  </si>
  <si>
    <t>Medicare</t>
  </si>
  <si>
    <t>Days 1 - 10</t>
  </si>
  <si>
    <t>Days 1 - 90</t>
  </si>
  <si>
    <t>Days 1 - 20</t>
  </si>
  <si>
    <t>Days 1 - 100</t>
  </si>
  <si>
    <t>To hide before release</t>
  </si>
  <si>
    <t>Wellness Incentive</t>
  </si>
  <si>
    <t>In-office PCP</t>
  </si>
  <si>
    <t>In-office specialist urgent care</t>
  </si>
  <si>
    <t>Group &amp; Individual</t>
  </si>
  <si>
    <t>Opioid Treatment Services</t>
  </si>
  <si>
    <t>Telehealth</t>
  </si>
  <si>
    <t>MDLive - medical and behavioral health</t>
  </si>
  <si>
    <t>Caregiver Support</t>
  </si>
  <si>
    <t>Available</t>
  </si>
  <si>
    <t>Medicare-covered services only.</t>
  </si>
  <si>
    <t>Pre-Auth Requested Continuous glucose monitor devices. Plan covers up to a 90 day supply.</t>
  </si>
  <si>
    <t>Plan covers up to a 90 day supply.</t>
  </si>
  <si>
    <t>Inpatient Hospital - Psychiatric</t>
  </si>
  <si>
    <t>Inpatient Hospital Acute</t>
  </si>
  <si>
    <t>Annual Maximum</t>
  </si>
  <si>
    <t>Non-Medicare Covered Eyewear  (excluded from MOOP)</t>
  </si>
  <si>
    <t>Supplemental Benefits</t>
  </si>
  <si>
    <t>2020 Marketing Benefit Grid</t>
  </si>
  <si>
    <t>PBP</t>
  </si>
  <si>
    <t>008</t>
  </si>
  <si>
    <t>011</t>
  </si>
  <si>
    <t>001</t>
  </si>
  <si>
    <t>002</t>
  </si>
  <si>
    <t>006</t>
  </si>
  <si>
    <t>005</t>
  </si>
  <si>
    <t>Plan</t>
  </si>
  <si>
    <r>
      <rPr>
        <b/>
        <sz val="14"/>
        <rFont val="Arial"/>
        <family val="2"/>
      </rPr>
      <t>Network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>Platinum</t>
    </r>
    <r>
      <rPr>
        <b/>
        <i/>
        <sz val="14"/>
        <rFont val="Arial"/>
        <family val="2"/>
      </rPr>
      <t>Select</t>
    </r>
    <r>
      <rPr>
        <b/>
        <sz val="14"/>
        <rFont val="Arial"/>
        <family val="2"/>
      </rPr>
      <t xml:space="preserve"> (Includes pharmacy)</t>
    </r>
  </si>
  <si>
    <r>
      <rPr>
        <b/>
        <sz val="14"/>
        <rFont val="Arial"/>
        <family val="2"/>
      </rPr>
      <t>Network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>Platinum</t>
    </r>
    <r>
      <rPr>
        <b/>
        <i/>
        <sz val="14"/>
        <rFont val="Arial"/>
        <family val="2"/>
      </rPr>
      <t>Choice</t>
    </r>
    <r>
      <rPr>
        <b/>
        <sz val="14"/>
        <rFont val="Arial"/>
        <family val="2"/>
      </rPr>
      <t xml:space="preserve"> (Includes pharmacy)</t>
    </r>
  </si>
  <si>
    <r>
      <t>Network Platinum</t>
    </r>
    <r>
      <rPr>
        <b/>
        <i/>
        <sz val="14"/>
        <color indexed="8"/>
        <rFont val="Arial"/>
        <family val="2"/>
      </rPr>
      <t>Plus</t>
    </r>
  </si>
  <si>
    <r>
      <t>Network Platinum</t>
    </r>
    <r>
      <rPr>
        <b/>
        <i/>
        <sz val="14"/>
        <color indexed="8"/>
        <rFont val="Arial"/>
        <family val="2"/>
      </rPr>
      <t>Plus</t>
    </r>
    <r>
      <rPr>
        <b/>
        <sz val="14"/>
        <color indexed="8"/>
        <rFont val="Arial"/>
        <family val="2"/>
      </rPr>
      <t xml:space="preserve"> Pharmacy</t>
    </r>
  </si>
  <si>
    <r>
      <t>Network Platinum</t>
    </r>
    <r>
      <rPr>
        <b/>
        <i/>
        <sz val="14"/>
        <color indexed="8"/>
        <rFont val="Arial"/>
        <family val="2"/>
      </rPr>
      <t>Premier</t>
    </r>
  </si>
  <si>
    <r>
      <t>Network Platinum</t>
    </r>
    <r>
      <rPr>
        <b/>
        <i/>
        <sz val="14"/>
        <color indexed="8"/>
        <rFont val="Arial"/>
        <family val="2"/>
      </rPr>
      <t>Premier</t>
    </r>
    <r>
      <rPr>
        <b/>
        <sz val="14"/>
        <color indexed="8"/>
        <rFont val="Arial"/>
        <family val="2"/>
      </rPr>
      <t xml:space="preserve"> Pharmacy</t>
    </r>
  </si>
  <si>
    <t>CATEGORY</t>
  </si>
  <si>
    <t>Your Costs</t>
  </si>
  <si>
    <t>Monthly Premium</t>
  </si>
  <si>
    <r>
      <rPr>
        <b/>
        <sz val="11"/>
        <rFont val="Arial"/>
        <family val="2"/>
      </rPr>
      <t>Annual Maximum Out-of-Pocket</t>
    </r>
    <r>
      <rPr>
        <sz val="11"/>
        <rFont val="Arial"/>
        <family val="2"/>
      </rPr>
      <t xml:space="preserve">
Combined in- and out-of-network</t>
    </r>
  </si>
  <si>
    <t>Annual Medical Deductible</t>
  </si>
  <si>
    <r>
      <rPr>
        <b/>
        <sz val="11"/>
        <rFont val="Arial"/>
        <family val="2"/>
      </rPr>
      <t>Medicare Covered Home Health Care Visits</t>
    </r>
    <r>
      <rPr>
        <b/>
        <vertAlign val="superscript"/>
        <sz val="11"/>
        <rFont val="Arial"/>
        <family val="2"/>
      </rPr>
      <t>1</t>
    </r>
    <r>
      <rPr>
        <vertAlign val="superscript"/>
        <sz val="11"/>
        <rFont val="Arial"/>
        <family val="2"/>
      </rPr>
      <t xml:space="preserve">
</t>
    </r>
    <r>
      <rPr>
        <sz val="11"/>
        <rFont val="Arial"/>
        <family val="2"/>
      </rPr>
      <t>Per visit</t>
    </r>
  </si>
  <si>
    <r>
      <rPr>
        <b/>
        <sz val="11"/>
        <rFont val="Arial"/>
        <family val="2"/>
      </rPr>
      <t>Hospice</t>
    </r>
    <r>
      <rPr>
        <sz val="11"/>
        <rFont val="Arial"/>
        <family val="2"/>
      </rPr>
      <t xml:space="preserve"> 
Covered by Medicare</t>
    </r>
  </si>
  <si>
    <t>DOCTOR VISITS</t>
  </si>
  <si>
    <t xml:space="preserve">Primary Care Provider </t>
  </si>
  <si>
    <t xml:space="preserve">Specialist </t>
  </si>
  <si>
    <t>CHIROPRACTOR</t>
  </si>
  <si>
    <t>Manipulation of the spine to correct when one or more of the bones of your spine move out of position.</t>
  </si>
  <si>
    <r>
      <rPr>
        <b/>
        <sz val="11"/>
        <rFont val="Arial"/>
        <family val="2"/>
      </rPr>
      <t>Podiatry</t>
    </r>
    <r>
      <rPr>
        <sz val="11"/>
        <rFont val="Arial"/>
        <family val="2"/>
      </rPr>
      <t xml:space="preserve">
Per visit</t>
    </r>
  </si>
  <si>
    <t>MENTAL HEALTH CARE</t>
  </si>
  <si>
    <t>1A.2</t>
  </si>
  <si>
    <r>
      <t>DIAGNOSTIC SERVICES, LABS, IMAGING</t>
    </r>
    <r>
      <rPr>
        <b/>
        <vertAlign val="superscript"/>
        <sz val="11"/>
        <rFont val="Arial"/>
        <family val="2"/>
      </rPr>
      <t>1</t>
    </r>
  </si>
  <si>
    <r>
      <t xml:space="preserve">Lab and Clinical Diagnostic Tests 
</t>
    </r>
    <r>
      <rPr>
        <sz val="11"/>
        <rFont val="Arial"/>
        <family val="2"/>
      </rPr>
      <t>Genetic/molecular testing requires authorization</t>
    </r>
    <r>
      <rPr>
        <vertAlign val="superscript"/>
        <sz val="11"/>
        <rFont val="Arial"/>
        <family val="2"/>
      </rPr>
      <t>1</t>
    </r>
    <r>
      <rPr>
        <b/>
        <vertAlign val="superscript"/>
        <sz val="11"/>
        <rFont val="Arial"/>
        <family val="2"/>
      </rPr>
      <t xml:space="preserve"> </t>
    </r>
  </si>
  <si>
    <t xml:space="preserve">DIAGNOSTIC IMAGING   </t>
  </si>
  <si>
    <r>
      <t xml:space="preserve">Ultrasound,EKG,EEG,Stress Test
</t>
    </r>
    <r>
      <rPr>
        <sz val="11"/>
        <rFont val="Arial"/>
        <family val="2"/>
      </rPr>
      <t>Per visit</t>
    </r>
  </si>
  <si>
    <r>
      <t xml:space="preserve">Xrays
</t>
    </r>
    <r>
      <rPr>
        <sz val="11"/>
        <rFont val="Arial"/>
        <family val="2"/>
      </rPr>
      <t>Per visit</t>
    </r>
  </si>
  <si>
    <r>
      <t>Radiation Therapy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Per service</t>
    </r>
  </si>
  <si>
    <r>
      <rPr>
        <b/>
        <sz val="11"/>
        <rFont val="Arial"/>
        <family val="2"/>
      </rPr>
      <t>Diagnostic Radiology Services</t>
    </r>
    <r>
      <rPr>
        <b/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Such as MRIs, CT Scans.
Per visit</t>
    </r>
  </si>
  <si>
    <r>
      <t>OUTPATIENT HOSPITAL COVERAGE</t>
    </r>
    <r>
      <rPr>
        <b/>
        <vertAlign val="superscript"/>
        <sz val="11"/>
        <rFont val="Arial"/>
        <family val="2"/>
      </rPr>
      <t>1</t>
    </r>
  </si>
  <si>
    <r>
      <rPr>
        <b/>
        <sz val="11"/>
        <rFont val="Arial"/>
        <family val="2"/>
      </rPr>
      <t>Outpatient Surgery Services (may require PA depending on the surgery)</t>
    </r>
    <r>
      <rPr>
        <sz val="11"/>
        <rFont val="Arial"/>
        <family val="2"/>
      </rPr>
      <t xml:space="preserve">
Including Ambulatory Surgical Center Services such as colonoscopies.
Per visit</t>
    </r>
  </si>
  <si>
    <t>EMERGENCY CARE</t>
  </si>
  <si>
    <t xml:space="preserve">Ambulance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</si>
  <si>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Arial"/>
        <family val="2"/>
      </rPr>
      <t xml:space="preserve">Emergency Room
</t>
    </r>
    <r>
      <rPr>
        <sz val="11"/>
        <rFont val="Arial"/>
        <family val="2"/>
      </rPr>
      <t>Copayment is waived if admitted to a U.S. hospital within 24 hours.
Per visit</t>
    </r>
  </si>
  <si>
    <t>Urgent Care</t>
  </si>
  <si>
    <t>OUTPATIENT REHABILITATION</t>
  </si>
  <si>
    <r>
      <rPr>
        <b/>
        <sz val="11"/>
        <rFont val="Arial"/>
        <family val="2"/>
      </rPr>
      <t>Physical, Occupational, Speech Therapy</t>
    </r>
    <r>
      <rPr>
        <sz val="11"/>
        <rFont val="Arial"/>
        <family val="2"/>
      </rPr>
      <t xml:space="preserve">
Includes comprehensive outpatient rehabilitation facility.  
Per visit       </t>
    </r>
  </si>
  <si>
    <t>3A and 3B</t>
  </si>
  <si>
    <t>Cardiac and Pulmonary Rehab Includes Peripheral Artery Disease (PAD). Maximum of 36 visits per year. 
Per visit</t>
  </si>
  <si>
    <r>
      <t>Durable Medical Equipment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 </t>
    </r>
  </si>
  <si>
    <t>11A.1</t>
  </si>
  <si>
    <r>
      <t>Insulin Pumps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CPAP machines, Prosthetic Devices</t>
    </r>
    <r>
      <rPr>
        <b/>
        <vertAlign val="superscript"/>
        <sz val="11"/>
        <rFont val="Arial"/>
        <family val="2"/>
      </rPr>
      <t>1</t>
    </r>
  </si>
  <si>
    <r>
      <t>DIABETES SUPPPLIES AND SERVICES</t>
    </r>
    <r>
      <rPr>
        <b/>
        <vertAlign val="superscript"/>
        <sz val="11"/>
        <rFont val="Arial"/>
        <family val="2"/>
      </rPr>
      <t>1</t>
    </r>
  </si>
  <si>
    <t>11C.1 / 11C.2</t>
  </si>
  <si>
    <r>
      <rPr>
        <b/>
        <sz val="11"/>
        <rFont val="Arial"/>
        <family val="2"/>
      </rPr>
      <t xml:space="preserve">Monitoring Supplies and Test Strips
</t>
    </r>
    <r>
      <rPr>
        <sz val="11"/>
        <rFont val="Arial"/>
        <family val="2"/>
      </rPr>
      <t>One Touch</t>
    </r>
    <r>
      <rPr>
        <vertAlign val="superscript"/>
        <sz val="11"/>
        <rFont val="Arial"/>
        <family val="2"/>
      </rPr>
      <t>TM</t>
    </r>
    <r>
      <rPr>
        <sz val="11"/>
        <rFont val="Arial"/>
        <family val="2"/>
      </rPr>
      <t xml:space="preserve"> and Accu-Chek</t>
    </r>
    <r>
      <rPr>
        <vertAlign val="superscript"/>
        <sz val="11"/>
        <rFont val="Arial"/>
        <family val="2"/>
      </rPr>
      <t xml:space="preserve">TM
</t>
    </r>
    <r>
      <rPr>
        <sz val="11"/>
        <rFont val="Arial"/>
        <family val="2"/>
      </rPr>
      <t>All other brands are not covered.</t>
    </r>
  </si>
  <si>
    <t>$0 for up to a 90-day supply</t>
  </si>
  <si>
    <t xml:space="preserve">11C.1  </t>
  </si>
  <si>
    <t>Self-Monitoring Training</t>
  </si>
  <si>
    <r>
      <rPr>
        <b/>
        <sz val="11"/>
        <rFont val="Arial"/>
        <family val="2"/>
      </rPr>
      <t xml:space="preserve">Dialysis </t>
    </r>
    <r>
      <rPr>
        <sz val="11"/>
        <rFont val="Arial"/>
        <family val="2"/>
      </rPr>
      <t xml:space="preserve">                                       
For end stage renal disease.</t>
    </r>
  </si>
  <si>
    <t>PREVENTIVE CARE</t>
  </si>
  <si>
    <r>
      <t xml:space="preserve">Medicare Covered Services
</t>
    </r>
    <r>
      <rPr>
        <sz val="11"/>
        <rFont val="Arial"/>
        <family val="2"/>
      </rPr>
      <t>Per visit</t>
    </r>
  </si>
  <si>
    <t>AbAorticAneurysm Screening
One time</t>
  </si>
  <si>
    <t>Bone Mass Measurements</t>
  </si>
  <si>
    <t>Colorectal Screening</t>
  </si>
  <si>
    <t>Mammography</t>
  </si>
  <si>
    <t>Pap/Pelvic Exam</t>
  </si>
  <si>
    <t>Prostate Cancer Screening</t>
  </si>
  <si>
    <t>HIV Screening</t>
  </si>
  <si>
    <r>
      <t xml:space="preserve">Annual Medicare Wellness Assessment  
</t>
    </r>
    <r>
      <rPr>
        <sz val="11"/>
        <rFont val="Arial"/>
        <family val="2"/>
      </rPr>
      <t>Includes Screening CBC, Lipid Panel, Glucose to assist in early detection of new health conditions, not as part of routine monitoring of existing health conditions.
Per visit</t>
    </r>
  </si>
  <si>
    <t>IMMUNIZATIONS</t>
  </si>
  <si>
    <t>Medicare Covered Immunizations
Flu, Pneumonia, Hepatitis B</t>
  </si>
  <si>
    <t>Not covered</t>
  </si>
  <si>
    <t>PRESCRIPTION DRUG BENEFITS</t>
  </si>
  <si>
    <r>
      <t>Medicare Part B Drugs and Chemotherapy</t>
    </r>
    <r>
      <rPr>
        <vertAlign val="superscript"/>
        <sz val="11"/>
        <rFont val="Arial"/>
        <family val="2"/>
      </rPr>
      <t>1</t>
    </r>
  </si>
  <si>
    <t>Medicare Part D Drugs</t>
  </si>
  <si>
    <t xml:space="preserve">DENTAL </t>
  </si>
  <si>
    <r>
      <rPr>
        <b/>
        <sz val="11"/>
        <rFont val="Arial"/>
        <family val="2"/>
      </rPr>
      <t xml:space="preserve">Medicare Covered Dental
</t>
    </r>
    <r>
      <rPr>
        <sz val="11"/>
        <rFont val="Arial"/>
        <family val="2"/>
      </rPr>
      <t>Does not include services in connection with care, treatment, filling, removal or replacement of teeth.
Per visit</t>
    </r>
  </si>
  <si>
    <t>$30
$100 reimbursement out-of-network</t>
  </si>
  <si>
    <r>
      <t xml:space="preserve">Optional Dental Benefit with Delta Dental Medicare Advantage
</t>
    </r>
    <r>
      <rPr>
        <sz val="11"/>
        <rFont val="Arial"/>
        <family val="2"/>
      </rPr>
      <t xml:space="preserve">Visit networkhealth.com/Medicare/plan-materials for details.
 </t>
    </r>
  </si>
  <si>
    <t>HEARING</t>
  </si>
  <si>
    <r>
      <rPr>
        <b/>
        <sz val="11"/>
        <rFont val="Arial"/>
        <family val="2"/>
      </rPr>
      <t xml:space="preserve">Medicare Covered Exam
</t>
    </r>
    <r>
      <rPr>
        <sz val="11"/>
        <rFont val="Arial"/>
        <family val="2"/>
      </rPr>
      <t>Diagnostic
Per visit</t>
    </r>
  </si>
  <si>
    <r>
      <t xml:space="preserve">Routine Hearing Exam
</t>
    </r>
    <r>
      <rPr>
        <sz val="11"/>
        <rFont val="Arial"/>
        <family val="2"/>
      </rPr>
      <t>Per annual visit</t>
    </r>
  </si>
  <si>
    <r>
      <rPr>
        <b/>
        <sz val="11"/>
        <rFont val="Arial"/>
        <family val="2"/>
      </rPr>
      <t>Hearing Aid Discount
I</t>
    </r>
    <r>
      <rPr>
        <sz val="11"/>
        <rFont val="Arial"/>
        <family val="2"/>
      </rPr>
      <t>ncludes a one-year warranty, three office visits, one pack of batteries and one year of loss and damage insurance. Maximum of two hearing aids per year.
Visit networkhealth.com/Medicare/dental-hearing-and-vision for more information.</t>
    </r>
  </si>
  <si>
    <t>VISION</t>
  </si>
  <si>
    <r>
      <t xml:space="preserve">Medicare Covered Eye Exam
</t>
    </r>
    <r>
      <rPr>
        <sz val="11"/>
        <rFont val="Arial"/>
        <family val="2"/>
      </rPr>
      <t xml:space="preserve">Per visit   </t>
    </r>
  </si>
  <si>
    <r>
      <rPr>
        <b/>
        <sz val="11"/>
        <rFont val="Arial"/>
        <family val="2"/>
      </rPr>
      <t>Routine Eye Exam</t>
    </r>
    <r>
      <rPr>
        <sz val="11"/>
        <rFont val="Arial"/>
        <family val="2"/>
      </rPr>
      <t xml:space="preserve">                     
One exam per year with an EyeMed provider.</t>
    </r>
  </si>
  <si>
    <t>$10
$40 reimbursement out-of-network</t>
  </si>
  <si>
    <t>13D.6</t>
  </si>
  <si>
    <r>
      <rPr>
        <b/>
        <sz val="11"/>
        <rFont val="Arial"/>
        <family val="2"/>
      </rPr>
      <t xml:space="preserve">Non-Medicare Covered Eyewear  </t>
    </r>
    <r>
      <rPr>
        <sz val="11"/>
        <rFont val="Arial"/>
        <family val="2"/>
      </rPr>
      <t xml:space="preserve">
Discounts offered at EyeMed providers visit networkhealth.com/Medicare/dental-hearing-and-vision.</t>
    </r>
  </si>
  <si>
    <t>Included</t>
  </si>
  <si>
    <t>13E</t>
  </si>
  <si>
    <t>SilverSneakers® Fitness</t>
  </si>
  <si>
    <t>Not included</t>
  </si>
  <si>
    <t>$2,640 annual maximum</t>
  </si>
  <si>
    <t xml:space="preserve">Part D </t>
  </si>
  <si>
    <r>
      <t xml:space="preserve">INITIAL COVERAGE
</t>
    </r>
    <r>
      <rPr>
        <sz val="11"/>
        <rFont val="Arial"/>
        <family val="2"/>
      </rPr>
      <t>Amount shown is the maximum you will pay, you may pay less.</t>
    </r>
  </si>
  <si>
    <t>30-Day Supply Preferred Pharmacy or Mail Order Pharmacy</t>
  </si>
  <si>
    <t>$2 for Tier 1</t>
  </si>
  <si>
    <t>$8 for Tier 2</t>
  </si>
  <si>
    <t>$42 for Tier 3</t>
  </si>
  <si>
    <t>$84 for Tier 4</t>
  </si>
  <si>
    <t>25% of the cost for Tier 5</t>
  </si>
  <si>
    <t>28% of the cost for Tier 5</t>
  </si>
  <si>
    <t>90-Day Supply Preferred Pharmacy</t>
  </si>
  <si>
    <t>$5 for Tier 1</t>
  </si>
  <si>
    <t>$20 for Tier 2</t>
  </si>
  <si>
    <t>$105 for Tier 3</t>
  </si>
  <si>
    <t>$210 for Tier 4</t>
  </si>
  <si>
    <t>Tier 5 is not available</t>
  </si>
  <si>
    <t>31 to 90-Day Mail Order Pharmacy</t>
  </si>
  <si>
    <t>Tier 1 $0</t>
  </si>
  <si>
    <t>30-Day Supply Standard Pharmacy</t>
  </si>
  <si>
    <t>$4 for Tier 1</t>
  </si>
  <si>
    <t>$14 for Tier 2</t>
  </si>
  <si>
    <t>$47 for Tier 3</t>
  </si>
  <si>
    <t>$91 for Tier 4</t>
  </si>
  <si>
    <t>90-Day Supply Standard Pharmacy</t>
  </si>
  <si>
    <t>$10 for Tier 1</t>
  </si>
  <si>
    <t>$35 for Tier 2</t>
  </si>
  <si>
    <t>$118 for Tier 3</t>
  </si>
  <si>
    <t>$228 for Tier 4</t>
  </si>
  <si>
    <t>90-Day Supply Mail Order Pharmacy</t>
  </si>
  <si>
    <t>$0 for Tier 1</t>
  </si>
  <si>
    <t>Low Income Part D Copays</t>
  </si>
  <si>
    <t>N/A</t>
  </si>
  <si>
    <t>Coverage Gap</t>
  </si>
  <si>
    <t>Initial Coverage Period</t>
  </si>
  <si>
    <t>TROOP for catastrophic</t>
  </si>
  <si>
    <t xml:space="preserve">Copayments catastrophic coverage </t>
  </si>
  <si>
    <r>
      <t xml:space="preserve">Services with a 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may require prior authorization.</t>
    </r>
  </si>
  <si>
    <t xml:space="preserve">$37 monthly premium
Annual Maximum: $1,000
</t>
  </si>
  <si>
    <t>Select hearing aids discounted to $1,220-$1,985 per device 
(A savings value of up to $1,500 per hearing aid.)</t>
  </si>
  <si>
    <t>Per admission</t>
  </si>
  <si>
    <t>Day limit</t>
  </si>
  <si>
    <t xml:space="preserve">Maximum 190 Lifetime days  </t>
  </si>
  <si>
    <t>Lifetime Reserve Days</t>
  </si>
  <si>
    <t>60 days</t>
  </si>
  <si>
    <t>Medicare (90 days)</t>
  </si>
  <si>
    <r>
      <rPr>
        <b/>
        <sz val="11"/>
        <rFont val="Arial"/>
        <family val="2"/>
      </rPr>
      <t>OTC Coverage</t>
    </r>
    <r>
      <rPr>
        <sz val="11"/>
        <rFont val="Arial"/>
        <family val="2"/>
      </rPr>
      <t xml:space="preserve">
No rollover on quarterly allowance
Annual allowance limited to 2 orders</t>
    </r>
  </si>
  <si>
    <r>
      <rPr>
        <b/>
        <sz val="11"/>
        <rFont val="Arial"/>
        <family val="2"/>
      </rPr>
      <t>Congestive Heart Failure (CHF) Home Telemonitoring</t>
    </r>
    <r>
      <rPr>
        <sz val="11"/>
        <rFont val="Arial"/>
        <family val="2"/>
      </rPr>
      <t xml:space="preserve">
Does not apply to maximum out-of-pocket.</t>
    </r>
  </si>
  <si>
    <r>
      <rPr>
        <b/>
        <sz val="11"/>
        <rFont val="Arial"/>
        <family val="2"/>
      </rPr>
      <t>Meal Delivery</t>
    </r>
    <r>
      <rPr>
        <sz val="11"/>
        <rFont val="Arial"/>
        <family val="2"/>
      </rPr>
      <t xml:space="preserve">
Home-delivered meals after a qualitifed inpatient hospital stay</t>
    </r>
  </si>
  <si>
    <t xml:space="preserve">Transportation
</t>
  </si>
  <si>
    <t>Hearing Aid Discount</t>
  </si>
  <si>
    <t>Hearing Aid Reimbursement</t>
  </si>
  <si>
    <r>
      <t xml:space="preserve">Diabetic Shoe Inserts
</t>
    </r>
    <r>
      <rPr>
        <sz val="11"/>
        <rFont val="Arial"/>
        <family val="2"/>
      </rPr>
      <t>Copayment per pair</t>
    </r>
  </si>
  <si>
    <r>
      <rPr>
        <b/>
        <sz val="11"/>
        <rFont val="Arial"/>
        <family val="2"/>
      </rPr>
      <t>Drug Deductible</t>
    </r>
    <r>
      <rPr>
        <sz val="11"/>
        <rFont val="Arial"/>
        <family val="2"/>
      </rPr>
      <t xml:space="preserve">
Applies to Tiers 4 and 5 only.
(</t>
    </r>
    <r>
      <rPr>
        <i/>
        <sz val="11"/>
        <rFont val="Arial"/>
        <family val="2"/>
      </rPr>
      <t>Cares</t>
    </r>
    <r>
      <rPr>
        <sz val="11"/>
        <rFont val="Arial"/>
        <family val="2"/>
      </rPr>
      <t xml:space="preserve"> deductible applies to Tiers 2, 3, 4, 5)</t>
    </r>
  </si>
  <si>
    <t>of the cost</t>
  </si>
  <si>
    <t>009</t>
  </si>
  <si>
    <t>010</t>
  </si>
  <si>
    <t>Network Health Medicare Go</t>
  </si>
  <si>
    <t>Network Health Medicare Anywhere</t>
  </si>
  <si>
    <t>Network Health Medicare Explore</t>
  </si>
  <si>
    <t>5644-002</t>
  </si>
  <si>
    <t>In-Network</t>
  </si>
  <si>
    <t>Out-of-Network</t>
  </si>
  <si>
    <r>
      <rPr>
        <b/>
        <sz val="11"/>
        <rFont val="Arial"/>
        <family val="2"/>
      </rPr>
      <t xml:space="preserve">Routine Preventive Dental
</t>
    </r>
    <r>
      <rPr>
        <sz val="11"/>
        <rFont val="Arial"/>
        <family val="2"/>
      </rPr>
      <t>One exam and cleaning per year with a Delta Dental Medicare Advantage Provider.</t>
    </r>
  </si>
  <si>
    <r>
      <t xml:space="preserve">Outpatient Individual or Group Therapy, Psychiatric, Telehealth
</t>
    </r>
    <r>
      <rPr>
        <sz val="11"/>
        <rFont val="Arial"/>
        <family val="2"/>
      </rPr>
      <t>Per visit</t>
    </r>
  </si>
  <si>
    <t>Health &amp; Wellness Reward</t>
  </si>
  <si>
    <t>27% of the cost for Tier 5</t>
  </si>
  <si>
    <r>
      <rPr>
        <b/>
        <sz val="11"/>
        <rFont val="Arial"/>
        <family val="2"/>
      </rPr>
      <t>Skilled Nursing Facility</t>
    </r>
    <r>
      <rPr>
        <b/>
        <vertAlign val="superscript"/>
        <sz val="11"/>
        <rFont val="Arial"/>
        <family val="2"/>
      </rPr>
      <t xml:space="preserve">1
</t>
    </r>
    <r>
      <rPr>
        <sz val="11"/>
        <rFont val="Arial"/>
        <family val="2"/>
      </rPr>
      <t xml:space="preserve">Per admission                            </t>
    </r>
  </si>
  <si>
    <r>
      <rPr>
        <b/>
        <sz val="11"/>
        <rFont val="Arial"/>
        <family val="2"/>
      </rPr>
      <t>Inpatient Hospital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       </t>
    </r>
    <r>
      <rPr>
        <sz val="11"/>
        <rFont val="Arial"/>
        <family val="2"/>
      </rPr>
      <t xml:space="preserve">                                     Per admission                   </t>
    </r>
  </si>
  <si>
    <r>
      <rPr>
        <b/>
        <sz val="11"/>
        <rFont val="Arial"/>
        <family val="2"/>
      </rPr>
      <t>Inpatient Mental Health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Per admission            </t>
    </r>
  </si>
  <si>
    <r>
      <rPr>
        <b/>
        <sz val="11"/>
        <rFont val="Arial"/>
        <family val="2"/>
      </rPr>
      <t xml:space="preserve">International Emergency Coverage
</t>
    </r>
    <r>
      <rPr>
        <sz val="11"/>
        <rFont val="Arial"/>
        <family val="2"/>
      </rPr>
      <t>View the evidence of coverage for details at networkhealth.com/Medicare/plan-materials.
[Copay per incident, $100,000 maximum benefit]</t>
    </r>
  </si>
  <si>
    <t>Medicare Covered Preventive Service</t>
  </si>
  <si>
    <t>Home Health  Medicare Covered Visits</t>
  </si>
  <si>
    <t>Mental Health - Psychiatric - Telehealth</t>
  </si>
  <si>
    <t>Days 1 - 6</t>
  </si>
  <si>
    <t>Pick Your Perks Reimbursement Program</t>
  </si>
  <si>
    <t>28 meals</t>
  </si>
  <si>
    <t xml:space="preserve"> </t>
  </si>
  <si>
    <t>$550/Year</t>
  </si>
  <si>
    <r>
      <t xml:space="preserve">   </t>
    </r>
    <r>
      <rPr>
        <sz val="10"/>
        <rFont val="Times New Roman"/>
        <family val="1"/>
      </rPr>
      <t>Self Monitoring Training</t>
    </r>
  </si>
  <si>
    <r>
      <t xml:space="preserve">   </t>
    </r>
    <r>
      <rPr>
        <sz val="10"/>
        <rFont val="Times New Roman"/>
        <family val="1"/>
      </rPr>
      <t>Nutritional Training (inc ESRD)</t>
    </r>
  </si>
  <si>
    <r>
      <t xml:space="preserve">Dialysis (ERSD)   </t>
    </r>
    <r>
      <rPr>
        <sz val="11"/>
        <rFont val="Times New Roman"/>
        <family val="1"/>
      </rPr>
      <t>per visit</t>
    </r>
  </si>
  <si>
    <r>
      <t xml:space="preserve">Annual Physical Exam**  </t>
    </r>
    <r>
      <rPr>
        <sz val="11"/>
        <rFont val="Times New Roman"/>
        <family val="1"/>
      </rPr>
      <t>1 per year</t>
    </r>
  </si>
  <si>
    <r>
      <t xml:space="preserve">Home Health </t>
    </r>
    <r>
      <rPr>
        <b/>
        <sz val="9"/>
        <rFont val="Times New Roman"/>
        <family val="1"/>
      </rPr>
      <t xml:space="preserve"> Medicare Covered Visits</t>
    </r>
  </si>
  <si>
    <r>
      <t xml:space="preserve">Mental Health - </t>
    </r>
    <r>
      <rPr>
        <b/>
        <sz val="9"/>
        <rFont val="Times New Roman"/>
        <family val="1"/>
      </rPr>
      <t>Psychiatric</t>
    </r>
    <r>
      <rPr>
        <b/>
        <sz val="10"/>
        <rFont val="Times New Roman"/>
        <family val="1"/>
      </rPr>
      <t xml:space="preserve"> - Telehealth</t>
    </r>
  </si>
  <si>
    <r>
      <t xml:space="preserve">Dialysis (ERSD)   </t>
    </r>
    <r>
      <rPr>
        <sz val="10"/>
        <rFont val="Times New Roman"/>
        <family val="1"/>
      </rPr>
      <t>per visit</t>
    </r>
  </si>
  <si>
    <r>
      <t>Medicare Covered Preventive Service - $0</t>
    </r>
    <r>
      <rPr>
        <sz val="8"/>
        <rFont val="Times New Roman"/>
        <family val="1"/>
      </rPr>
      <t xml:space="preserve"> </t>
    </r>
  </si>
  <si>
    <r>
      <t xml:space="preserve">   </t>
    </r>
    <r>
      <rPr>
        <sz val="11"/>
        <rFont val="Times New Roman"/>
        <family val="1"/>
      </rPr>
      <t>Self Monitoring Training</t>
    </r>
  </si>
  <si>
    <r>
      <t xml:space="preserve">   </t>
    </r>
    <r>
      <rPr>
        <sz val="11"/>
        <rFont val="Times New Roman"/>
        <family val="1"/>
      </rPr>
      <t>Nutritional Training (inc ESRD)</t>
    </r>
  </si>
  <si>
    <t>Days 21 - 40</t>
  </si>
  <si>
    <t>Medicare Covered Influenza, Pneumonia and COVID</t>
  </si>
  <si>
    <t>Medicare Covered Hepatitis B and all other Part B</t>
  </si>
  <si>
    <t xml:space="preserve">Enhanced visits beyond Medicare Annual Wellness Exam: 99381-99397 CPT Codes </t>
  </si>
  <si>
    <t>Days 1 - 7</t>
  </si>
  <si>
    <t>Days 21 - 45</t>
  </si>
  <si>
    <t>2 visits; 1 xray</t>
  </si>
  <si>
    <t>Frequency - Preventive</t>
  </si>
  <si>
    <t xml:space="preserve">N/C
</t>
  </si>
  <si>
    <t xml:space="preserve">Enhanced visits beyond Medicare Annual Wellenss Exam: 99381-99397 CPT Codes </t>
  </si>
  <si>
    <t>Including injectables in the office, Rx for nebulizers and Insulin pumps - Prior Auth may be required</t>
  </si>
  <si>
    <t xml:space="preserve">   Self Monitoring Training</t>
  </si>
  <si>
    <t xml:space="preserve">   Nutritional Training (inc ESRD)</t>
  </si>
  <si>
    <t>2 Visits / 1 x-ray</t>
  </si>
  <si>
    <t>None</t>
  </si>
  <si>
    <t>$495-$1,695 Per Hearing Aid</t>
  </si>
  <si>
    <t>CAT, PET, MRI, MRA, NUC</t>
  </si>
  <si>
    <t>Ground and air ambulance</t>
  </si>
  <si>
    <t>Per pair</t>
  </si>
  <si>
    <t xml:space="preserve">Medicare Covered Preventive Service </t>
  </si>
  <si>
    <t xml:space="preserve">Refer to Preventive Service Guide </t>
  </si>
  <si>
    <t>Refer to Preventive Service Guide</t>
  </si>
  <si>
    <t xml:space="preserve">$0
</t>
  </si>
  <si>
    <t>$100 reimbursement</t>
  </si>
  <si>
    <t>Ground or air ambulance</t>
  </si>
  <si>
    <t>$495-1,695 Per Hearing Aid</t>
  </si>
  <si>
    <t>$100 per quarter</t>
  </si>
  <si>
    <t>Through ESI catalog system, two orders per quarter.  No rollover on quarterly allowance for any plan.</t>
  </si>
  <si>
    <t>0% for fillings / crown repair, emergency treatment to relieve pain, non-surgical extractions, 50% all other Unlimited $3,000 Max</t>
  </si>
  <si>
    <t>$50/Annual</t>
  </si>
  <si>
    <t>Acupuncture</t>
  </si>
  <si>
    <t>Home Infusion Supplies</t>
  </si>
  <si>
    <t>Part B Insulin</t>
  </si>
  <si>
    <t>One-month supply</t>
  </si>
  <si>
    <t>Lesser of $35 or 20%</t>
  </si>
  <si>
    <t>Part B Giveback</t>
  </si>
  <si>
    <t>$200 Allowance</t>
  </si>
  <si>
    <t>Food Box Delivery</t>
  </si>
  <si>
    <t>In Home Support</t>
  </si>
  <si>
    <t>$350 Allowance</t>
  </si>
  <si>
    <t>$35 for one-month supply</t>
  </si>
  <si>
    <r>
      <t xml:space="preserve">Dental Rider  </t>
    </r>
    <r>
      <rPr>
        <sz val="10"/>
        <rFont val="Times New Roman"/>
        <family val="1"/>
      </rPr>
      <t>$42/mon $1000 Max Bene Preventive 100% INN/ 80% OON                  Basic &amp; Major  50% INN/OON</t>
    </r>
  </si>
  <si>
    <t>PlusRx</t>
  </si>
  <si>
    <t xml:space="preserve">PremierRx </t>
  </si>
  <si>
    <r>
      <t xml:space="preserve">                                                                   </t>
    </r>
    <r>
      <rPr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Network Health Choice</t>
    </r>
  </si>
  <si>
    <t>Choice</t>
  </si>
  <si>
    <r>
      <t xml:space="preserve">                                                                                 </t>
    </r>
    <r>
      <rPr>
        <b/>
        <sz val="12"/>
        <rFont val="Times New Roman"/>
        <family val="1"/>
      </rPr>
      <t>Network Health Select</t>
    </r>
  </si>
  <si>
    <t>Select</t>
  </si>
  <si>
    <r>
      <t xml:space="preserve">                                                                                </t>
    </r>
    <r>
      <rPr>
        <b/>
        <sz val="12"/>
        <rFont val="Times New Roman"/>
        <family val="1"/>
      </rPr>
      <t>Network Health Cares</t>
    </r>
  </si>
  <si>
    <t>Cares</t>
  </si>
  <si>
    <r>
      <t xml:space="preserve">                                                                               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Network Health Go</t>
    </r>
  </si>
  <si>
    <t>Go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</si>
  <si>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Anywhere</t>
    </r>
  </si>
  <si>
    <t>Anywhere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</si>
  <si>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Zero</t>
    </r>
  </si>
  <si>
    <t>Zero</t>
  </si>
  <si>
    <t xml:space="preserve"> Zero</t>
  </si>
  <si>
    <r>
      <t xml:space="preserve">                                                                                </t>
    </r>
    <r>
      <rPr>
        <b/>
        <sz val="12"/>
        <rFont val="Times New Roman"/>
        <family val="1"/>
      </rPr>
      <t>Armor</t>
    </r>
  </si>
  <si>
    <t>Armor</t>
  </si>
  <si>
    <r>
      <t xml:space="preserve">                                                                                   </t>
    </r>
    <r>
      <rPr>
        <b/>
        <sz val="12"/>
        <rFont val="Times New Roman"/>
        <family val="1"/>
      </rPr>
      <t>Network Health Bravo</t>
    </r>
  </si>
  <si>
    <t>Bravo</t>
  </si>
  <si>
    <t>Rewards and Incentives</t>
  </si>
  <si>
    <t>Non-Emergency Transport</t>
  </si>
  <si>
    <t>For members undergoing chemo and experiencing nausea</t>
  </si>
  <si>
    <t>Max 12 visits</t>
  </si>
  <si>
    <t>For members w/ ESRD.  Can be transported to INN or OON providers.</t>
  </si>
  <si>
    <t>Max 24 rides</t>
  </si>
  <si>
    <t>6 boxes annually</t>
  </si>
  <si>
    <r>
      <t>Network Health Prime</t>
    </r>
    <r>
      <rPr>
        <b/>
        <i/>
        <sz val="11"/>
        <rFont val="Times New Roman"/>
        <family val="1"/>
      </rPr>
      <t xml:space="preserve"> </t>
    </r>
  </si>
  <si>
    <t>Not Covered</t>
  </si>
  <si>
    <r>
      <t xml:space="preserve">                                                                     </t>
    </r>
    <r>
      <rPr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Network Health PlusRx</t>
    </r>
    <r>
      <rPr>
        <b/>
        <i/>
        <sz val="12"/>
        <rFont val="Times New Roman"/>
        <family val="1"/>
      </rPr>
      <t xml:space="preserve"> </t>
    </r>
  </si>
  <si>
    <r>
      <t xml:space="preserve">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>Network Health PremierRx</t>
    </r>
  </si>
  <si>
    <t>2025 Medicare Advantage Benefit Grid</t>
  </si>
  <si>
    <t xml:space="preserve">  In Network</t>
  </si>
  <si>
    <t xml:space="preserve"> Out of Network</t>
  </si>
  <si>
    <t>One Pass™</t>
  </si>
  <si>
    <t>2 visits + 1 x-ray</t>
  </si>
  <si>
    <t xml:space="preserve">                                                                        2026 Medicare Advantage Benefit Grid</t>
  </si>
  <si>
    <t>2026 Medicare Advantage Benefit Grid</t>
  </si>
  <si>
    <t>$5-$25</t>
  </si>
  <si>
    <t>25-$100</t>
  </si>
  <si>
    <t>$20-$40</t>
  </si>
  <si>
    <t>$0-$20</t>
  </si>
  <si>
    <t>$40-$90</t>
  </si>
  <si>
    <t>$0-$40</t>
  </si>
  <si>
    <t>$40-295</t>
  </si>
  <si>
    <t>$40 per quarter</t>
  </si>
  <si>
    <t>$140/Quarter</t>
  </si>
  <si>
    <t>$0-$5</t>
  </si>
  <si>
    <t>$85/Quarter</t>
  </si>
  <si>
    <t>$3.20/Month</t>
  </si>
  <si>
    <t>$40-300</t>
  </si>
  <si>
    <t>$24.00/month</t>
  </si>
  <si>
    <t>$2.00/Month</t>
  </si>
  <si>
    <t>$60-$600</t>
  </si>
  <si>
    <t>$30-$40</t>
  </si>
  <si>
    <t>$40-$60</t>
  </si>
  <si>
    <t>$20-$30</t>
  </si>
  <si>
    <t>$2.90/month</t>
  </si>
  <si>
    <t>$280 / Per Quarter</t>
  </si>
  <si>
    <t>52 one-way trips</t>
  </si>
  <si>
    <t>120 hours annually</t>
  </si>
  <si>
    <t>$21.00/month</t>
  </si>
  <si>
    <t>$90-$310</t>
  </si>
  <si>
    <t>$0-$260</t>
  </si>
  <si>
    <t>$25 / Per Quarter</t>
  </si>
  <si>
    <t>$70-$550</t>
  </si>
  <si>
    <t>$35-$275</t>
  </si>
  <si>
    <t>$20-$35</t>
  </si>
  <si>
    <t>$40-$70</t>
  </si>
  <si>
    <t>$1,155/Year</t>
  </si>
  <si>
    <t>$25.00/Month</t>
  </si>
  <si>
    <t>$40-$125</t>
  </si>
  <si>
    <t>$15.00/Month</t>
  </si>
  <si>
    <t>$20-$200</t>
  </si>
  <si>
    <t>$50-$250</t>
  </si>
  <si>
    <t>$30-$50</t>
  </si>
  <si>
    <t>$49 Monthly Premium                             $1,000 Max Benefit</t>
  </si>
  <si>
    <t>$30-$300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</si>
</sst>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5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5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vertAlign val="superscript"/>
      <sz val="11"/>
      <color indexed="8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b/>
      <i/>
      <sz val="11"/>
      <name val="Times New Roman"/>
      <family val="1"/>
    </font>
    <font>
      <sz val="14"/>
      <name val="Tisa Offc Serif Pro"/>
    </font>
    <font>
      <sz val="11"/>
      <name val="Tisa Offc Serif Pro"/>
    </font>
    <font>
      <sz val="12"/>
      <name val="Tisa Offc Serif Pro"/>
    </font>
    <font>
      <b/>
      <sz val="11"/>
      <name val="Tisa Offc Serif Pro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252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8B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5BD00"/>
        <bgColor indexed="64"/>
      </patternFill>
    </fill>
    <fill>
      <patternFill patternType="solid">
        <fgColor rgb="FF7FA9A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7" fillId="2" borderId="0" applyNumberFormat="0" applyBorder="0" applyAlignment="0" applyProtection="0"/>
    <xf numFmtId="43" fontId="2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>
      <alignment horizontal="left" vertical="top" wrapText="1"/>
    </xf>
    <xf numFmtId="0" fontId="2" fillId="0" borderId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2">
    <xf numFmtId="0" fontId="0" fillId="0" borderId="0" xfId="0"/>
    <xf numFmtId="0" fontId="38" fillId="0" borderId="0" xfId="0" applyFont="1"/>
    <xf numFmtId="0" fontId="38" fillId="0" borderId="0" xfId="0" applyFont="1" applyAlignment="1">
      <alignment wrapText="1"/>
    </xf>
    <xf numFmtId="0" fontId="8" fillId="3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3" fillId="0" borderId="0" xfId="4" applyFont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0" fillId="3" borderId="0" xfId="0" applyFill="1"/>
    <xf numFmtId="0" fontId="7" fillId="6" borderId="3" xfId="0" applyFont="1" applyFill="1" applyBorder="1" applyAlignment="1">
      <alignment horizontal="left" vertical="top" wrapText="1"/>
    </xf>
    <xf numFmtId="6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6" fontId="3" fillId="0" borderId="3" xfId="0" applyNumberFormat="1" applyFont="1" applyBorder="1" applyAlignment="1">
      <alignment horizontal="left" vertical="top" wrapText="1"/>
    </xf>
    <xf numFmtId="6" fontId="36" fillId="0" borderId="3" xfId="0" applyNumberFormat="1" applyFont="1" applyBorder="1" applyAlignment="1">
      <alignment horizontal="left" vertical="top" wrapText="1"/>
    </xf>
    <xf numFmtId="6" fontId="36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9" fillId="0" borderId="7" xfId="0" applyFont="1" applyBorder="1" applyAlignment="1">
      <alignment horizontal="left"/>
    </xf>
    <xf numFmtId="6" fontId="3" fillId="0" borderId="8" xfId="0" applyNumberFormat="1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/>
    </xf>
    <xf numFmtId="6" fontId="3" fillId="0" borderId="1" xfId="0" applyNumberFormat="1" applyFont="1" applyBorder="1" applyAlignment="1">
      <alignment horizontal="left" vertical="top" wrapText="1"/>
    </xf>
    <xf numFmtId="6" fontId="3" fillId="0" borderId="10" xfId="0" applyNumberFormat="1" applyFont="1" applyBorder="1" applyAlignment="1">
      <alignment horizontal="left" vertical="top" wrapText="1"/>
    </xf>
    <xf numFmtId="6" fontId="3" fillId="0" borderId="5" xfId="0" applyNumberFormat="1" applyFont="1" applyBorder="1" applyAlignment="1">
      <alignment horizontal="left" vertical="top" wrapText="1"/>
    </xf>
    <xf numFmtId="6" fontId="3" fillId="0" borderId="11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6" fontId="3" fillId="0" borderId="4" xfId="0" applyNumberFormat="1" applyFont="1" applyBorder="1" applyAlignment="1">
      <alignment horizontal="left" vertical="top" wrapText="1"/>
    </xf>
    <xf numFmtId="0" fontId="39" fillId="3" borderId="12" xfId="0" applyFont="1" applyFill="1" applyBorder="1" applyAlignment="1">
      <alignment horizontal="left"/>
    </xf>
    <xf numFmtId="6" fontId="3" fillId="0" borderId="6" xfId="0" applyNumberFormat="1" applyFont="1" applyBorder="1" applyAlignment="1">
      <alignment horizontal="left" vertical="top" wrapText="1"/>
    </xf>
    <xf numFmtId="0" fontId="39" fillId="3" borderId="7" xfId="0" applyFont="1" applyFill="1" applyBorder="1" applyAlignment="1">
      <alignment horizontal="left"/>
    </xf>
    <xf numFmtId="0" fontId="36" fillId="0" borderId="3" xfId="0" applyFont="1" applyBorder="1" applyAlignment="1">
      <alignment horizontal="left" wrapText="1"/>
    </xf>
    <xf numFmtId="6" fontId="36" fillId="0" borderId="5" xfId="0" applyNumberFormat="1" applyFont="1" applyBorder="1" applyAlignment="1">
      <alignment horizontal="left" vertical="top" wrapText="1"/>
    </xf>
    <xf numFmtId="0" fontId="39" fillId="7" borderId="7" xfId="0" applyFont="1" applyFill="1" applyBorder="1" applyAlignment="1">
      <alignment horizontal="left"/>
    </xf>
    <xf numFmtId="6" fontId="36" fillId="0" borderId="8" xfId="0" applyNumberFormat="1" applyFont="1" applyBorder="1" applyAlignment="1">
      <alignment horizontal="left" vertical="top" wrapText="1"/>
    </xf>
    <xf numFmtId="0" fontId="39" fillId="3" borderId="13" xfId="0" applyFont="1" applyFill="1" applyBorder="1" applyAlignment="1">
      <alignment horizontal="left"/>
    </xf>
    <xf numFmtId="164" fontId="3" fillId="0" borderId="4" xfId="0" applyNumberFormat="1" applyFont="1" applyBorder="1" applyAlignment="1">
      <alignment horizontal="left" vertical="top" wrapText="1"/>
    </xf>
    <xf numFmtId="0" fontId="39" fillId="3" borderId="14" xfId="0" applyFont="1" applyFill="1" applyBorder="1" applyAlignment="1">
      <alignment horizontal="left"/>
    </xf>
    <xf numFmtId="0" fontId="39" fillId="7" borderId="15" xfId="0" applyFont="1" applyFill="1" applyBorder="1" applyAlignment="1">
      <alignment horizontal="left"/>
    </xf>
    <xf numFmtId="0" fontId="39" fillId="3" borderId="16" xfId="0" applyFont="1" applyFill="1" applyBorder="1" applyAlignment="1">
      <alignment horizontal="left"/>
    </xf>
    <xf numFmtId="6" fontId="36" fillId="0" borderId="11" xfId="0" applyNumberFormat="1" applyFont="1" applyBorder="1" applyAlignment="1">
      <alignment horizontal="left" vertical="top" wrapText="1"/>
    </xf>
    <xf numFmtId="0" fontId="39" fillId="0" borderId="16" xfId="0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left"/>
    </xf>
    <xf numFmtId="0" fontId="3" fillId="0" borderId="17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6" fillId="3" borderId="3" xfId="0" applyFont="1" applyFill="1" applyBorder="1" applyAlignment="1">
      <alignment horizontal="left"/>
    </xf>
    <xf numFmtId="0" fontId="36" fillId="3" borderId="18" xfId="0" applyFont="1" applyFill="1" applyBorder="1" applyAlignment="1">
      <alignment horizontal="left"/>
    </xf>
    <xf numFmtId="0" fontId="36" fillId="3" borderId="19" xfId="0" applyFont="1" applyFill="1" applyBorder="1" applyAlignment="1">
      <alignment horizontal="left"/>
    </xf>
    <xf numFmtId="0" fontId="36" fillId="3" borderId="2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6" fontId="3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9" fillId="8" borderId="3" xfId="0" applyFont="1" applyFill="1" applyBorder="1" applyAlignment="1">
      <alignment horizontal="left" wrapText="1"/>
    </xf>
    <xf numFmtId="9" fontId="3" fillId="0" borderId="3" xfId="6" applyFont="1" applyFill="1" applyBorder="1" applyAlignment="1">
      <alignment horizontal="left" vertical="top" wrapText="1"/>
    </xf>
    <xf numFmtId="0" fontId="38" fillId="0" borderId="2" xfId="0" applyFont="1" applyBorder="1"/>
    <xf numFmtId="0" fontId="40" fillId="0" borderId="2" xfId="0" applyFont="1" applyBorder="1"/>
    <xf numFmtId="0" fontId="38" fillId="0" borderId="0" xfId="0" applyFont="1" applyAlignment="1">
      <alignment horizontal="center"/>
    </xf>
    <xf numFmtId="0" fontId="38" fillId="9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vertical="top"/>
    </xf>
    <xf numFmtId="7" fontId="3" fillId="0" borderId="3" xfId="6" applyNumberFormat="1" applyFont="1" applyFill="1" applyBorder="1" applyAlignment="1">
      <alignment horizontal="left" vertical="top" wrapText="1"/>
    </xf>
    <xf numFmtId="5" fontId="3" fillId="0" borderId="10" xfId="0" applyNumberFormat="1" applyFont="1" applyBorder="1" applyAlignment="1">
      <alignment horizontal="left" vertical="center" wrapText="1"/>
    </xf>
    <xf numFmtId="6" fontId="3" fillId="7" borderId="23" xfId="0" applyNumberFormat="1" applyFont="1" applyFill="1" applyBorder="1" applyAlignment="1">
      <alignment horizontal="left" vertical="top" wrapText="1"/>
    </xf>
    <xf numFmtId="6" fontId="36" fillId="7" borderId="23" xfId="0" applyNumberFormat="1" applyFont="1" applyFill="1" applyBorder="1" applyAlignment="1">
      <alignment horizontal="left" vertical="top" wrapText="1"/>
    </xf>
    <xf numFmtId="0" fontId="39" fillId="6" borderId="3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vertical="center" wrapText="1"/>
    </xf>
    <xf numFmtId="6" fontId="36" fillId="7" borderId="3" xfId="0" applyNumberFormat="1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6" fontId="3" fillId="7" borderId="3" xfId="0" applyNumberFormat="1" applyFont="1" applyFill="1" applyBorder="1" applyAlignment="1">
      <alignment horizontal="left" vertical="top" wrapText="1"/>
    </xf>
    <xf numFmtId="0" fontId="41" fillId="3" borderId="0" xfId="0" applyFont="1" applyFill="1" applyAlignment="1">
      <alignment horizontal="center" vertical="center"/>
    </xf>
    <xf numFmtId="0" fontId="11" fillId="10" borderId="3" xfId="0" applyFont="1" applyFill="1" applyBorder="1" applyAlignment="1">
      <alignment horizontal="left" wrapText="1"/>
    </xf>
    <xf numFmtId="49" fontId="41" fillId="10" borderId="3" xfId="0" applyNumberFormat="1" applyFont="1" applyFill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49" fontId="41" fillId="0" borderId="6" xfId="0" applyNumberFormat="1" applyFont="1" applyBorder="1" applyAlignment="1">
      <alignment horizontal="left" wrapText="1"/>
    </xf>
    <xf numFmtId="49" fontId="41" fillId="0" borderId="24" xfId="0" applyNumberFormat="1" applyFont="1" applyBorder="1" applyAlignment="1">
      <alignment horizontal="left" wrapText="1"/>
    </xf>
    <xf numFmtId="0" fontId="7" fillId="6" borderId="19" xfId="0" applyFont="1" applyFill="1" applyBorder="1" applyAlignment="1">
      <alignment horizontal="left" vertical="top" wrapText="1"/>
    </xf>
    <xf numFmtId="0" fontId="7" fillId="6" borderId="25" xfId="0" applyFont="1" applyFill="1" applyBorder="1" applyAlignment="1">
      <alignment horizontal="left" vertical="top" wrapText="1"/>
    </xf>
    <xf numFmtId="6" fontId="3" fillId="0" borderId="19" xfId="0" applyNumberFormat="1" applyFont="1" applyBorder="1" applyAlignment="1">
      <alignment horizontal="left" vertical="center" wrapText="1"/>
    </xf>
    <xf numFmtId="6" fontId="3" fillId="0" borderId="25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6" fontId="3" fillId="0" borderId="25" xfId="0" applyNumberFormat="1" applyFont="1" applyBorder="1" applyAlignment="1">
      <alignment horizontal="left" vertical="top" wrapText="1"/>
    </xf>
    <xf numFmtId="6" fontId="36" fillId="0" borderId="19" xfId="0" applyNumberFormat="1" applyFont="1" applyBorder="1" applyAlignment="1">
      <alignment horizontal="left" vertical="top" wrapText="1"/>
    </xf>
    <xf numFmtId="6" fontId="36" fillId="0" borderId="25" xfId="0" applyNumberFormat="1" applyFont="1" applyBorder="1" applyAlignment="1">
      <alignment horizontal="left" vertical="top" wrapText="1"/>
    </xf>
    <xf numFmtId="6" fontId="36" fillId="0" borderId="26" xfId="0" applyNumberFormat="1" applyFont="1" applyBorder="1" applyAlignment="1">
      <alignment horizontal="left" vertical="top" wrapText="1"/>
    </xf>
    <xf numFmtId="6" fontId="36" fillId="0" borderId="27" xfId="0" applyNumberFormat="1" applyFont="1" applyBorder="1" applyAlignment="1">
      <alignment horizontal="left" vertical="top" wrapText="1"/>
    </xf>
    <xf numFmtId="0" fontId="36" fillId="0" borderId="1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6" fontId="3" fillId="0" borderId="19" xfId="0" applyNumberFormat="1" applyFont="1" applyBorder="1" applyAlignment="1">
      <alignment horizontal="left" vertical="top" wrapText="1"/>
    </xf>
    <xf numFmtId="6" fontId="3" fillId="0" borderId="20" xfId="0" applyNumberFormat="1" applyFont="1" applyBorder="1" applyAlignment="1">
      <alignment horizontal="left" vertical="top" wrapText="1"/>
    </xf>
    <xf numFmtId="6" fontId="3" fillId="0" borderId="28" xfId="0" applyNumberFormat="1" applyFont="1" applyBorder="1" applyAlignment="1">
      <alignment horizontal="left" vertical="top" wrapText="1"/>
    </xf>
    <xf numFmtId="6" fontId="3" fillId="0" borderId="29" xfId="0" applyNumberFormat="1" applyFont="1" applyBorder="1" applyAlignment="1">
      <alignment horizontal="left" vertical="top" wrapText="1"/>
    </xf>
    <xf numFmtId="6" fontId="3" fillId="0" borderId="30" xfId="0" applyNumberFormat="1" applyFont="1" applyBorder="1" applyAlignment="1">
      <alignment horizontal="left" vertical="top" wrapText="1"/>
    </xf>
    <xf numFmtId="6" fontId="3" fillId="0" borderId="31" xfId="0" applyNumberFormat="1" applyFont="1" applyBorder="1" applyAlignment="1">
      <alignment horizontal="left" vertical="top" wrapText="1"/>
    </xf>
    <xf numFmtId="6" fontId="3" fillId="0" borderId="32" xfId="0" applyNumberFormat="1" applyFont="1" applyBorder="1" applyAlignment="1">
      <alignment horizontal="left" vertical="top" wrapText="1"/>
    </xf>
    <xf numFmtId="6" fontId="3" fillId="0" borderId="26" xfId="0" applyNumberFormat="1" applyFont="1" applyBorder="1" applyAlignment="1">
      <alignment horizontal="left" vertical="top" wrapText="1"/>
    </xf>
    <xf numFmtId="6" fontId="3" fillId="0" borderId="18" xfId="0" applyNumberFormat="1" applyFont="1" applyBorder="1" applyAlignment="1">
      <alignment horizontal="left" vertical="top" wrapText="1"/>
    </xf>
    <xf numFmtId="6" fontId="3" fillId="0" borderId="24" xfId="0" applyNumberFormat="1" applyFont="1" applyBorder="1" applyAlignment="1">
      <alignment horizontal="left" vertical="top" wrapText="1"/>
    </xf>
    <xf numFmtId="6" fontId="3" fillId="7" borderId="33" xfId="0" applyNumberFormat="1" applyFont="1" applyFill="1" applyBorder="1" applyAlignment="1">
      <alignment horizontal="left" vertical="top" wrapText="1"/>
    </xf>
    <xf numFmtId="6" fontId="36" fillId="7" borderId="34" xfId="0" applyNumberFormat="1" applyFont="1" applyFill="1" applyBorder="1" applyAlignment="1">
      <alignment horizontal="left" vertical="top" wrapText="1"/>
    </xf>
    <xf numFmtId="6" fontId="36" fillId="0" borderId="32" xfId="0" applyNumberFormat="1" applyFont="1" applyBorder="1" applyAlignment="1">
      <alignment horizontal="left" vertical="top" wrapText="1"/>
    </xf>
    <xf numFmtId="6" fontId="36" fillId="0" borderId="30" xfId="0" applyNumberFormat="1" applyFont="1" applyBorder="1" applyAlignment="1">
      <alignment horizontal="left" vertical="top" wrapText="1"/>
    </xf>
    <xf numFmtId="9" fontId="3" fillId="0" borderId="19" xfId="6" applyFont="1" applyFill="1" applyBorder="1" applyAlignment="1">
      <alignment horizontal="left" vertical="top" wrapText="1"/>
    </xf>
    <xf numFmtId="6" fontId="3" fillId="0" borderId="35" xfId="0" applyNumberFormat="1" applyFont="1" applyBorder="1" applyAlignment="1">
      <alignment horizontal="left" vertical="top" wrapText="1"/>
    </xf>
    <xf numFmtId="6" fontId="36" fillId="0" borderId="35" xfId="0" applyNumberFormat="1" applyFont="1" applyBorder="1" applyAlignment="1">
      <alignment horizontal="left" vertical="top" wrapText="1"/>
    </xf>
    <xf numFmtId="7" fontId="3" fillId="0" borderId="25" xfId="6" applyNumberFormat="1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center" wrapText="1"/>
    </xf>
    <xf numFmtId="5" fontId="3" fillId="0" borderId="37" xfId="0" applyNumberFormat="1" applyFont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6" fontId="3" fillId="7" borderId="19" xfId="0" applyNumberFormat="1" applyFont="1" applyFill="1" applyBorder="1" applyAlignment="1">
      <alignment horizontal="left" vertical="top" wrapText="1"/>
    </xf>
    <xf numFmtId="6" fontId="3" fillId="7" borderId="25" xfId="0" applyNumberFormat="1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6" fontId="3" fillId="0" borderId="26" xfId="0" applyNumberFormat="1" applyFont="1" applyBorder="1" applyAlignment="1">
      <alignment horizontal="left" vertical="center" wrapText="1"/>
    </xf>
    <xf numFmtId="6" fontId="3" fillId="0" borderId="27" xfId="0" applyNumberFormat="1" applyFont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top" wrapText="1"/>
    </xf>
    <xf numFmtId="49" fontId="10" fillId="0" borderId="18" xfId="0" applyNumberFormat="1" applyFont="1" applyBorder="1" applyAlignment="1">
      <alignment horizontal="left" vertical="top" wrapText="1"/>
    </xf>
    <xf numFmtId="0" fontId="11" fillId="10" borderId="19" xfId="0" applyFont="1" applyFill="1" applyBorder="1" applyAlignment="1">
      <alignment horizontal="left" wrapText="1"/>
    </xf>
    <xf numFmtId="49" fontId="41" fillId="10" borderId="25" xfId="0" applyNumberFormat="1" applyFont="1" applyFill="1" applyBorder="1" applyAlignment="1">
      <alignment horizontal="left" wrapText="1"/>
    </xf>
    <xf numFmtId="5" fontId="3" fillId="0" borderId="26" xfId="0" applyNumberFormat="1" applyFont="1" applyBorder="1" applyAlignment="1">
      <alignment horizontal="left" vertical="top" wrapText="1"/>
    </xf>
    <xf numFmtId="164" fontId="3" fillId="0" borderId="26" xfId="0" applyNumberFormat="1" applyFont="1" applyBorder="1" applyAlignment="1">
      <alignment horizontal="left" vertical="top" wrapText="1"/>
    </xf>
    <xf numFmtId="5" fontId="38" fillId="0" borderId="29" xfId="3" applyNumberFormat="1" applyFont="1" applyFill="1" applyBorder="1" applyAlignment="1" applyProtection="1">
      <alignment horizontal="left" vertical="top"/>
    </xf>
    <xf numFmtId="6" fontId="36" fillId="7" borderId="19" xfId="0" applyNumberFormat="1" applyFont="1" applyFill="1" applyBorder="1" applyAlignment="1">
      <alignment horizontal="left" vertical="center" wrapText="1"/>
    </xf>
    <xf numFmtId="6" fontId="3" fillId="0" borderId="38" xfId="0" applyNumberFormat="1" applyFont="1" applyBorder="1" applyAlignment="1">
      <alignment horizontal="left" vertical="top" wrapText="1"/>
    </xf>
    <xf numFmtId="0" fontId="7" fillId="6" borderId="35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6" fontId="3" fillId="0" borderId="41" xfId="0" applyNumberFormat="1" applyFont="1" applyBorder="1" applyAlignment="1">
      <alignment horizontal="left" vertical="top" wrapText="1"/>
    </xf>
    <xf numFmtId="6" fontId="3" fillId="0" borderId="36" xfId="0" applyNumberFormat="1" applyFont="1" applyBorder="1" applyAlignment="1">
      <alignment horizontal="left" vertical="top" wrapText="1"/>
    </xf>
    <xf numFmtId="6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6" fontId="36" fillId="0" borderId="7" xfId="0" applyNumberFormat="1" applyFont="1" applyBorder="1" applyAlignment="1">
      <alignment horizontal="left" vertical="top" wrapText="1"/>
    </xf>
    <xf numFmtId="6" fontId="36" fillId="0" borderId="13" xfId="0" applyNumberFormat="1" applyFont="1" applyBorder="1" applyAlignment="1">
      <alignment horizontal="left" vertical="top" wrapText="1"/>
    </xf>
    <xf numFmtId="0" fontId="36" fillId="0" borderId="12" xfId="0" applyFont="1" applyBorder="1" applyAlignment="1">
      <alignment horizontal="left" vertical="top" wrapText="1"/>
    </xf>
    <xf numFmtId="6" fontId="3" fillId="0" borderId="7" xfId="0" applyNumberFormat="1" applyFont="1" applyBorder="1" applyAlignment="1">
      <alignment horizontal="left" vertical="top" wrapText="1"/>
    </xf>
    <xf numFmtId="6" fontId="3" fillId="0" borderId="9" xfId="0" applyNumberFormat="1" applyFont="1" applyBorder="1" applyAlignment="1">
      <alignment horizontal="left" vertical="top" wrapText="1"/>
    </xf>
    <xf numFmtId="6" fontId="3" fillId="0" borderId="16" xfId="0" applyNumberFormat="1" applyFont="1" applyBorder="1" applyAlignment="1">
      <alignment horizontal="left" vertical="top" wrapText="1"/>
    </xf>
    <xf numFmtId="6" fontId="3" fillId="0" borderId="14" xfId="0" applyNumberFormat="1" applyFont="1" applyBorder="1" applyAlignment="1">
      <alignment horizontal="left" vertical="top" wrapText="1"/>
    </xf>
    <xf numFmtId="6" fontId="3" fillId="0" borderId="13" xfId="0" applyNumberFormat="1" applyFont="1" applyBorder="1" applyAlignment="1">
      <alignment horizontal="left" vertical="top" wrapText="1"/>
    </xf>
    <xf numFmtId="6" fontId="3" fillId="7" borderId="15" xfId="0" applyNumberFormat="1" applyFont="1" applyFill="1" applyBorder="1" applyAlignment="1">
      <alignment horizontal="left" vertical="top" wrapText="1"/>
    </xf>
    <xf numFmtId="9" fontId="3" fillId="0" borderId="7" xfId="6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top" wrapText="1"/>
    </xf>
    <xf numFmtId="6" fontId="3" fillId="7" borderId="7" xfId="0" applyNumberFormat="1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7" fillId="6" borderId="39" xfId="0" applyFont="1" applyFill="1" applyBorder="1" applyAlignment="1">
      <alignment horizontal="left" vertical="top" wrapText="1"/>
    </xf>
    <xf numFmtId="6" fontId="3" fillId="0" borderId="37" xfId="0" applyNumberFormat="1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top" wrapText="1"/>
    </xf>
    <xf numFmtId="9" fontId="3" fillId="0" borderId="25" xfId="6" applyFont="1" applyFill="1" applyBorder="1" applyAlignment="1">
      <alignment horizontal="left" vertical="top" wrapText="1"/>
    </xf>
    <xf numFmtId="0" fontId="3" fillId="7" borderId="2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left" vertical="center" wrapText="1"/>
    </xf>
    <xf numFmtId="49" fontId="41" fillId="0" borderId="41" xfId="0" applyNumberFormat="1" applyFont="1" applyBorder="1" applyAlignment="1">
      <alignment horizontal="left" wrapText="1"/>
    </xf>
    <xf numFmtId="49" fontId="41" fillId="11" borderId="35" xfId="0" applyNumberFormat="1" applyFont="1" applyFill="1" applyBorder="1" applyAlignment="1">
      <alignment horizontal="left" wrapText="1"/>
    </xf>
    <xf numFmtId="7" fontId="3" fillId="0" borderId="19" xfId="6" applyNumberFormat="1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left" vertical="center" wrapText="1"/>
    </xf>
    <xf numFmtId="5" fontId="3" fillId="0" borderId="19" xfId="0" applyNumberFormat="1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41" fillId="3" borderId="4" xfId="0" applyFont="1" applyFill="1" applyBorder="1" applyAlignment="1">
      <alignment horizontal="center"/>
    </xf>
    <xf numFmtId="49" fontId="41" fillId="3" borderId="18" xfId="0" applyNumberFormat="1" applyFont="1" applyFill="1" applyBorder="1" applyAlignment="1">
      <alignment horizontal="left"/>
    </xf>
    <xf numFmtId="0" fontId="39" fillId="0" borderId="19" xfId="0" applyFont="1" applyBorder="1" applyAlignment="1">
      <alignment horizontal="left"/>
    </xf>
    <xf numFmtId="6" fontId="3" fillId="0" borderId="35" xfId="0" applyNumberFormat="1" applyFont="1" applyBorder="1" applyAlignment="1">
      <alignment horizontal="left" vertical="center" wrapText="1"/>
    </xf>
    <xf numFmtId="0" fontId="39" fillId="3" borderId="19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39" fillId="0" borderId="16" xfId="0" applyFont="1" applyBorder="1" applyAlignment="1">
      <alignment horizontal="left" vertical="top"/>
    </xf>
    <xf numFmtId="0" fontId="39" fillId="0" borderId="14" xfId="0" applyFont="1" applyBorder="1" applyAlignment="1">
      <alignment horizontal="left"/>
    </xf>
    <xf numFmtId="6" fontId="3" fillId="7" borderId="35" xfId="0" applyNumberFormat="1" applyFont="1" applyFill="1" applyBorder="1" applyAlignment="1">
      <alignment horizontal="left" vertical="top" wrapText="1"/>
    </xf>
    <xf numFmtId="0" fontId="3" fillId="7" borderId="35" xfId="0" applyFont="1" applyFill="1" applyBorder="1" applyAlignment="1">
      <alignment horizontal="left" vertical="top" wrapText="1"/>
    </xf>
    <xf numFmtId="7" fontId="3" fillId="0" borderId="35" xfId="6" applyNumberFormat="1" applyFont="1" applyFill="1" applyBorder="1" applyAlignment="1">
      <alignment horizontal="left" vertical="top" wrapText="1"/>
    </xf>
    <xf numFmtId="0" fontId="39" fillId="7" borderId="29" xfId="0" applyFont="1" applyFill="1" applyBorder="1" applyAlignment="1">
      <alignment horizontal="left"/>
    </xf>
    <xf numFmtId="0" fontId="3" fillId="0" borderId="35" xfId="0" applyFont="1" applyBorder="1" applyAlignment="1">
      <alignment horizontal="left" vertical="center" wrapText="1"/>
    </xf>
    <xf numFmtId="0" fontId="3" fillId="7" borderId="3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/>
    </xf>
    <xf numFmtId="5" fontId="3" fillId="0" borderId="35" xfId="0" applyNumberFormat="1" applyFont="1" applyBorder="1" applyAlignment="1">
      <alignment horizontal="left" vertical="center" wrapText="1"/>
    </xf>
    <xf numFmtId="0" fontId="39" fillId="3" borderId="31" xfId="0" applyFont="1" applyFill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9" fillId="7" borderId="19" xfId="0" applyFont="1" applyFill="1" applyBorder="1" applyAlignment="1">
      <alignment horizontal="left"/>
    </xf>
    <xf numFmtId="0" fontId="36" fillId="7" borderId="19" xfId="0" applyFont="1" applyFill="1" applyBorder="1" applyAlignment="1">
      <alignment horizontal="left"/>
    </xf>
    <xf numFmtId="0" fontId="36" fillId="0" borderId="19" xfId="0" applyFont="1" applyBorder="1" applyAlignment="1">
      <alignment horizontal="left"/>
    </xf>
    <xf numFmtId="0" fontId="36" fillId="0" borderId="26" xfId="0" applyFont="1" applyBorder="1" applyAlignment="1">
      <alignment horizontal="left"/>
    </xf>
    <xf numFmtId="0" fontId="36" fillId="3" borderId="29" xfId="0" applyFont="1" applyFill="1" applyBorder="1" applyAlignment="1">
      <alignment horizontal="left"/>
    </xf>
    <xf numFmtId="0" fontId="36" fillId="8" borderId="26" xfId="0" applyFont="1" applyFill="1" applyBorder="1" applyAlignment="1">
      <alignment horizontal="left"/>
    </xf>
    <xf numFmtId="0" fontId="39" fillId="0" borderId="13" xfId="0" applyFont="1" applyBorder="1" applyAlignment="1">
      <alignment horizontal="left"/>
    </xf>
    <xf numFmtId="0" fontId="7" fillId="12" borderId="42" xfId="0" applyFont="1" applyFill="1" applyBorder="1" applyAlignment="1">
      <alignment horizontal="left" vertical="top" wrapText="1"/>
    </xf>
    <xf numFmtId="0" fontId="3" fillId="12" borderId="42" xfId="0" applyFont="1" applyFill="1" applyBorder="1" applyAlignment="1">
      <alignment horizontal="left" vertical="top" wrapText="1"/>
    </xf>
    <xf numFmtId="0" fontId="3" fillId="12" borderId="43" xfId="0" applyFont="1" applyFill="1" applyBorder="1" applyAlignment="1">
      <alignment horizontal="left" vertical="top" wrapText="1"/>
    </xf>
    <xf numFmtId="0" fontId="7" fillId="12" borderId="44" xfId="0" applyFont="1" applyFill="1" applyBorder="1" applyAlignment="1">
      <alignment horizontal="left" vertical="top" wrapText="1"/>
    </xf>
    <xf numFmtId="0" fontId="7" fillId="12" borderId="45" xfId="0" applyFont="1" applyFill="1" applyBorder="1" applyAlignment="1">
      <alignment horizontal="left" vertical="top" wrapText="1"/>
    </xf>
    <xf numFmtId="0" fontId="7" fillId="12" borderId="46" xfId="0" applyFont="1" applyFill="1" applyBorder="1" applyAlignment="1">
      <alignment horizontal="left" vertical="top" wrapText="1"/>
    </xf>
    <xf numFmtId="0" fontId="3" fillId="7" borderId="47" xfId="0" applyFont="1" applyFill="1" applyBorder="1" applyAlignment="1">
      <alignment horizontal="left" vertical="top" wrapText="1"/>
    </xf>
    <xf numFmtId="0" fontId="7" fillId="12" borderId="48" xfId="0" applyFont="1" applyFill="1" applyBorder="1" applyAlignment="1">
      <alignment horizontal="left" vertical="top" wrapText="1"/>
    </xf>
    <xf numFmtId="0" fontId="7" fillId="12" borderId="43" xfId="0" applyFont="1" applyFill="1" applyBorder="1" applyAlignment="1">
      <alignment horizontal="left" vertical="top" wrapText="1"/>
    </xf>
    <xf numFmtId="49" fontId="41" fillId="3" borderId="26" xfId="0" applyNumberFormat="1" applyFont="1" applyFill="1" applyBorder="1" applyAlignment="1">
      <alignment horizontal="left"/>
    </xf>
    <xf numFmtId="0" fontId="7" fillId="12" borderId="25" xfId="0" applyFont="1" applyFill="1" applyBorder="1" applyAlignment="1">
      <alignment horizontal="left" vertical="top" wrapText="1"/>
    </xf>
    <xf numFmtId="0" fontId="3" fillId="12" borderId="25" xfId="0" applyFont="1" applyFill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12" borderId="32" xfId="0" applyFont="1" applyFill="1" applyBorder="1" applyAlignment="1">
      <alignment horizontal="left" vertical="top" wrapText="1"/>
    </xf>
    <xf numFmtId="0" fontId="3" fillId="8" borderId="25" xfId="0" applyFont="1" applyFill="1" applyBorder="1" applyAlignment="1">
      <alignment horizontal="left" vertical="top" wrapText="1"/>
    </xf>
    <xf numFmtId="0" fontId="7" fillId="12" borderId="27" xfId="0" applyFont="1" applyFill="1" applyBorder="1" applyAlignment="1">
      <alignment horizontal="left" vertical="top" wrapText="1"/>
    </xf>
    <xf numFmtId="0" fontId="7" fillId="12" borderId="24" xfId="0" applyFont="1" applyFill="1" applyBorder="1" applyAlignment="1">
      <alignment horizontal="left" vertical="top" wrapText="1"/>
    </xf>
    <xf numFmtId="0" fontId="7" fillId="12" borderId="28" xfId="0" applyFont="1" applyFill="1" applyBorder="1" applyAlignment="1">
      <alignment horizontal="left" vertical="top" wrapText="1"/>
    </xf>
    <xf numFmtId="0" fontId="7" fillId="12" borderId="30" xfId="0" applyFont="1" applyFill="1" applyBorder="1" applyAlignment="1">
      <alignment horizontal="left" vertical="top" wrapText="1"/>
    </xf>
    <xf numFmtId="0" fontId="7" fillId="12" borderId="49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left" vertical="top" wrapText="1"/>
    </xf>
    <xf numFmtId="6" fontId="36" fillId="0" borderId="39" xfId="0" applyNumberFormat="1" applyFont="1" applyBorder="1" applyAlignment="1">
      <alignment horizontal="left" vertical="top" wrapText="1"/>
    </xf>
    <xf numFmtId="0" fontId="36" fillId="0" borderId="32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9" fillId="13" borderId="15" xfId="0" applyFont="1" applyFill="1" applyBorder="1" applyAlignment="1">
      <alignment horizontal="left"/>
    </xf>
    <xf numFmtId="0" fontId="3" fillId="13" borderId="50" xfId="0" applyFont="1" applyFill="1" applyBorder="1" applyAlignment="1">
      <alignment horizontal="left" vertical="top" wrapText="1"/>
    </xf>
    <xf numFmtId="0" fontId="36" fillId="13" borderId="33" xfId="0" applyFont="1" applyFill="1" applyBorder="1" applyAlignment="1">
      <alignment horizontal="left" vertical="top" wrapText="1"/>
    </xf>
    <xf numFmtId="0" fontId="36" fillId="13" borderId="23" xfId="0" applyFont="1" applyFill="1" applyBorder="1" applyAlignment="1">
      <alignment horizontal="left" vertical="top" wrapText="1"/>
    </xf>
    <xf numFmtId="0" fontId="3" fillId="13" borderId="23" xfId="0" applyFont="1" applyFill="1" applyBorder="1" applyAlignment="1">
      <alignment horizontal="left" vertical="top" wrapText="1"/>
    </xf>
    <xf numFmtId="0" fontId="3" fillId="13" borderId="34" xfId="0" applyFont="1" applyFill="1" applyBorder="1" applyAlignment="1">
      <alignment horizontal="left" vertical="top" wrapText="1"/>
    </xf>
    <xf numFmtId="0" fontId="36" fillId="13" borderId="15" xfId="0" applyFont="1" applyFill="1" applyBorder="1" applyAlignment="1">
      <alignment horizontal="left" vertical="top" wrapText="1"/>
    </xf>
    <xf numFmtId="0" fontId="36" fillId="13" borderId="34" xfId="0" applyFont="1" applyFill="1" applyBorder="1" applyAlignment="1">
      <alignment horizontal="left" vertical="top" wrapText="1"/>
    </xf>
    <xf numFmtId="0" fontId="3" fillId="13" borderId="33" xfId="0" applyFont="1" applyFill="1" applyBorder="1" applyAlignment="1">
      <alignment horizontal="left" vertical="top" wrapText="1"/>
    </xf>
    <xf numFmtId="0" fontId="3" fillId="12" borderId="46" xfId="0" applyFont="1" applyFill="1" applyBorder="1" applyAlignment="1">
      <alignment horizontal="left" vertical="top" wrapText="1"/>
    </xf>
    <xf numFmtId="6" fontId="3" fillId="0" borderId="27" xfId="0" applyNumberFormat="1" applyFont="1" applyBorder="1" applyAlignment="1">
      <alignment horizontal="left" vertical="top" wrapText="1"/>
    </xf>
    <xf numFmtId="6" fontId="3" fillId="0" borderId="39" xfId="0" applyNumberFormat="1" applyFont="1" applyBorder="1" applyAlignment="1">
      <alignment horizontal="left" vertical="top" wrapText="1"/>
    </xf>
    <xf numFmtId="6" fontId="3" fillId="0" borderId="40" xfId="0" applyNumberFormat="1" applyFont="1" applyBorder="1" applyAlignment="1">
      <alignment horizontal="left" vertical="top" wrapText="1"/>
    </xf>
    <xf numFmtId="0" fontId="39" fillId="13" borderId="33" xfId="0" applyFont="1" applyFill="1" applyBorder="1" applyAlignment="1">
      <alignment horizontal="left"/>
    </xf>
    <xf numFmtId="6" fontId="3" fillId="13" borderId="33" xfId="0" applyNumberFormat="1" applyFont="1" applyFill="1" applyBorder="1" applyAlignment="1">
      <alignment horizontal="left" vertical="top" wrapText="1"/>
    </xf>
    <xf numFmtId="6" fontId="3" fillId="13" borderId="23" xfId="0" applyNumberFormat="1" applyFont="1" applyFill="1" applyBorder="1" applyAlignment="1">
      <alignment horizontal="left" vertical="top" wrapText="1"/>
    </xf>
    <xf numFmtId="6" fontId="3" fillId="13" borderId="34" xfId="0" applyNumberFormat="1" applyFont="1" applyFill="1" applyBorder="1" applyAlignment="1">
      <alignment horizontal="left" vertical="top" wrapText="1"/>
    </xf>
    <xf numFmtId="6" fontId="3" fillId="13" borderId="15" xfId="0" applyNumberFormat="1" applyFont="1" applyFill="1" applyBorder="1" applyAlignment="1">
      <alignment horizontal="left" vertical="top" wrapText="1"/>
    </xf>
    <xf numFmtId="6" fontId="3" fillId="13" borderId="50" xfId="0" applyNumberFormat="1" applyFont="1" applyFill="1" applyBorder="1" applyAlignment="1">
      <alignment horizontal="left" vertical="top" wrapText="1"/>
    </xf>
    <xf numFmtId="6" fontId="3" fillId="0" borderId="37" xfId="0" applyNumberFormat="1" applyFont="1" applyBorder="1" applyAlignment="1">
      <alignment horizontal="left" vertical="top" wrapText="1"/>
    </xf>
    <xf numFmtId="6" fontId="36" fillId="0" borderId="31" xfId="0" applyNumberFormat="1" applyFont="1" applyBorder="1" applyAlignment="1">
      <alignment horizontal="left" vertical="top" wrapText="1"/>
    </xf>
    <xf numFmtId="6" fontId="36" fillId="0" borderId="40" xfId="0" applyNumberFormat="1" applyFont="1" applyBorder="1" applyAlignment="1">
      <alignment horizontal="left" vertical="top" wrapText="1"/>
    </xf>
    <xf numFmtId="6" fontId="3" fillId="7" borderId="34" xfId="0" applyNumberFormat="1" applyFont="1" applyFill="1" applyBorder="1" applyAlignment="1">
      <alignment horizontal="left" vertical="top" wrapText="1"/>
    </xf>
    <xf numFmtId="6" fontId="36" fillId="7" borderId="33" xfId="0" applyNumberFormat="1" applyFont="1" applyFill="1" applyBorder="1" applyAlignment="1">
      <alignment horizontal="left" vertical="top" wrapText="1"/>
    </xf>
    <xf numFmtId="6" fontId="36" fillId="7" borderId="50" xfId="0" applyNumberFormat="1" applyFont="1" applyFill="1" applyBorder="1" applyAlignment="1">
      <alignment horizontal="left" vertical="top" wrapText="1"/>
    </xf>
    <xf numFmtId="6" fontId="36" fillId="0" borderId="14" xfId="0" applyNumberFormat="1" applyFont="1" applyBorder="1" applyAlignment="1">
      <alignment horizontal="left" vertical="top" wrapText="1"/>
    </xf>
    <xf numFmtId="6" fontId="36" fillId="7" borderId="15" xfId="0" applyNumberFormat="1" applyFont="1" applyFill="1" applyBorder="1" applyAlignment="1">
      <alignment horizontal="left" vertical="top" wrapText="1"/>
    </xf>
    <xf numFmtId="164" fontId="3" fillId="0" borderId="31" xfId="0" applyNumberFormat="1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164" fontId="3" fillId="7" borderId="33" xfId="0" applyNumberFormat="1" applyFont="1" applyFill="1" applyBorder="1" applyAlignment="1">
      <alignment horizontal="left" vertical="top" wrapText="1"/>
    </xf>
    <xf numFmtId="164" fontId="3" fillId="7" borderId="23" xfId="0" applyNumberFormat="1" applyFont="1" applyFill="1" applyBorder="1" applyAlignment="1">
      <alignment horizontal="left" vertical="top" wrapText="1"/>
    </xf>
    <xf numFmtId="0" fontId="3" fillId="7" borderId="50" xfId="0" applyFont="1" applyFill="1" applyBorder="1" applyAlignment="1">
      <alignment horizontal="left" vertical="top" wrapText="1"/>
    </xf>
    <xf numFmtId="6" fontId="3" fillId="7" borderId="50" xfId="0" applyNumberFormat="1" applyFont="1" applyFill="1" applyBorder="1" applyAlignment="1">
      <alignment horizontal="left" vertical="top" wrapText="1"/>
    </xf>
    <xf numFmtId="9" fontId="3" fillId="0" borderId="26" xfId="6" applyFont="1" applyFill="1" applyBorder="1" applyAlignment="1">
      <alignment horizontal="left" vertical="top" wrapText="1"/>
    </xf>
    <xf numFmtId="9" fontId="3" fillId="0" borderId="4" xfId="6" applyFont="1" applyFill="1" applyBorder="1" applyAlignment="1">
      <alignment horizontal="left" vertical="top" wrapText="1"/>
    </xf>
    <xf numFmtId="5" fontId="3" fillId="0" borderId="4" xfId="6" applyNumberFormat="1" applyFont="1" applyFill="1" applyBorder="1" applyAlignment="1">
      <alignment horizontal="left" vertical="top" wrapText="1"/>
    </xf>
    <xf numFmtId="5" fontId="3" fillId="0" borderId="27" xfId="6" applyNumberFormat="1" applyFont="1" applyFill="1" applyBorder="1" applyAlignment="1">
      <alignment horizontal="left" vertical="top" wrapText="1"/>
    </xf>
    <xf numFmtId="9" fontId="3" fillId="0" borderId="13" xfId="6" applyFont="1" applyFill="1" applyBorder="1" applyAlignment="1">
      <alignment horizontal="left" vertical="top" wrapText="1"/>
    </xf>
    <xf numFmtId="9" fontId="3" fillId="0" borderId="27" xfId="6" applyFont="1" applyFill="1" applyBorder="1" applyAlignment="1">
      <alignment horizontal="left" vertical="top" wrapText="1"/>
    </xf>
    <xf numFmtId="5" fontId="3" fillId="0" borderId="26" xfId="6" applyNumberFormat="1" applyFont="1" applyFill="1" applyBorder="1" applyAlignment="1">
      <alignment horizontal="left" vertical="top" wrapText="1"/>
    </xf>
    <xf numFmtId="5" fontId="3" fillId="0" borderId="39" xfId="6" applyNumberFormat="1" applyFont="1" applyFill="1" applyBorder="1" applyAlignment="1">
      <alignment horizontal="left" vertical="top" wrapText="1"/>
    </xf>
    <xf numFmtId="0" fontId="39" fillId="7" borderId="33" xfId="0" applyFont="1" applyFill="1" applyBorder="1" applyAlignment="1">
      <alignment horizontal="left"/>
    </xf>
    <xf numFmtId="0" fontId="3" fillId="7" borderId="34" xfId="0" applyFont="1" applyFill="1" applyBorder="1" applyAlignment="1">
      <alignment horizontal="left" vertical="top" wrapText="1"/>
    </xf>
    <xf numFmtId="0" fontId="36" fillId="7" borderId="33" xfId="0" applyFont="1" applyFill="1" applyBorder="1" applyAlignment="1">
      <alignment horizontal="left" vertical="top" wrapText="1"/>
    </xf>
    <xf numFmtId="0" fontId="36" fillId="7" borderId="23" xfId="0" applyFont="1" applyFill="1" applyBorder="1" applyAlignment="1">
      <alignment horizontal="left" vertical="top" wrapText="1"/>
    </xf>
    <xf numFmtId="0" fontId="3" fillId="7" borderId="23" xfId="0" applyFont="1" applyFill="1" applyBorder="1" applyAlignment="1">
      <alignment horizontal="left" vertical="top" wrapText="1"/>
    </xf>
    <xf numFmtId="0" fontId="36" fillId="7" borderId="15" xfId="0" applyFont="1" applyFill="1" applyBorder="1" applyAlignment="1">
      <alignment horizontal="left" vertical="top" wrapText="1"/>
    </xf>
    <xf numFmtId="0" fontId="36" fillId="7" borderId="34" xfId="0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9" fontId="36" fillId="0" borderId="26" xfId="6" applyFont="1" applyFill="1" applyBorder="1" applyAlignment="1">
      <alignment horizontal="left" vertical="top" wrapText="1"/>
    </xf>
    <xf numFmtId="9" fontId="36" fillId="0" borderId="38" xfId="6" applyFont="1" applyFill="1" applyBorder="1" applyAlignment="1">
      <alignment horizontal="left" vertical="top" wrapText="1"/>
    </xf>
    <xf numFmtId="5" fontId="3" fillId="0" borderId="5" xfId="6" applyNumberFormat="1" applyFont="1" applyFill="1" applyBorder="1" applyAlignment="1">
      <alignment horizontal="left" vertical="top" wrapText="1"/>
    </xf>
    <xf numFmtId="5" fontId="3" fillId="0" borderId="30" xfId="6" applyNumberFormat="1" applyFont="1" applyFill="1" applyBorder="1" applyAlignment="1">
      <alignment horizontal="left" vertical="top" wrapText="1"/>
    </xf>
    <xf numFmtId="9" fontId="36" fillId="0" borderId="13" xfId="6" applyFont="1" applyFill="1" applyBorder="1" applyAlignment="1">
      <alignment horizontal="left" vertical="top" wrapText="1"/>
    </xf>
    <xf numFmtId="9" fontId="36" fillId="0" borderId="27" xfId="6" applyFont="1" applyFill="1" applyBorder="1" applyAlignment="1">
      <alignment horizontal="left" vertical="top" wrapText="1"/>
    </xf>
    <xf numFmtId="0" fontId="7" fillId="14" borderId="32" xfId="0" applyFont="1" applyFill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40" xfId="0" applyFont="1" applyBorder="1" applyAlignment="1">
      <alignment horizontal="left" vertical="top" wrapText="1"/>
    </xf>
    <xf numFmtId="9" fontId="3" fillId="0" borderId="26" xfId="0" applyNumberFormat="1" applyFont="1" applyBorder="1" applyAlignment="1">
      <alignment horizontal="left" vertical="top" wrapText="1"/>
    </xf>
    <xf numFmtId="9" fontId="3" fillId="0" borderId="4" xfId="0" applyNumberFormat="1" applyFont="1" applyBorder="1" applyAlignment="1">
      <alignment horizontal="left" vertical="top" wrapText="1"/>
    </xf>
    <xf numFmtId="9" fontId="3" fillId="0" borderId="27" xfId="0" applyNumberFormat="1" applyFont="1" applyBorder="1" applyAlignment="1">
      <alignment horizontal="left" vertical="top" wrapText="1"/>
    </xf>
    <xf numFmtId="9" fontId="3" fillId="0" borderId="13" xfId="0" applyNumberFormat="1" applyFont="1" applyBorder="1" applyAlignment="1">
      <alignment horizontal="left" vertical="top" wrapText="1"/>
    </xf>
    <xf numFmtId="9" fontId="3" fillId="0" borderId="39" xfId="0" applyNumberFormat="1" applyFont="1" applyBorder="1" applyAlignment="1">
      <alignment horizontal="left" vertical="top" wrapText="1"/>
    </xf>
    <xf numFmtId="0" fontId="3" fillId="7" borderId="23" xfId="0" applyFont="1" applyFill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top" wrapText="1"/>
    </xf>
    <xf numFmtId="0" fontId="3" fillId="12" borderId="45" xfId="0" applyFont="1" applyFill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9" fillId="6" borderId="12" xfId="0" applyFont="1" applyFill="1" applyBorder="1" applyAlignment="1">
      <alignment horizontal="left"/>
    </xf>
    <xf numFmtId="0" fontId="7" fillId="6" borderId="44" xfId="0" applyFont="1" applyFill="1" applyBorder="1" applyAlignment="1">
      <alignment horizontal="left" vertical="top" wrapText="1"/>
    </xf>
    <xf numFmtId="0" fontId="3" fillId="12" borderId="43" xfId="0" applyFont="1" applyFill="1" applyBorder="1" applyAlignment="1">
      <alignment vertical="top" wrapText="1"/>
    </xf>
    <xf numFmtId="9" fontId="36" fillId="0" borderId="19" xfId="6" applyFont="1" applyFill="1" applyBorder="1" applyAlignment="1">
      <alignment horizontal="left" vertical="top" wrapText="1"/>
    </xf>
    <xf numFmtId="9" fontId="3" fillId="0" borderId="39" xfId="6" applyFont="1" applyFill="1" applyBorder="1" applyAlignment="1">
      <alignment horizontal="left" vertical="top" wrapText="1"/>
    </xf>
    <xf numFmtId="5" fontId="36" fillId="0" borderId="19" xfId="0" applyNumberFormat="1" applyFont="1" applyBorder="1" applyAlignment="1">
      <alignment horizontal="left" vertical="top" wrapText="1"/>
    </xf>
    <xf numFmtId="5" fontId="36" fillId="0" borderId="3" xfId="0" applyNumberFormat="1" applyFont="1" applyBorder="1" applyAlignment="1">
      <alignment horizontal="left" vertical="top" wrapText="1"/>
    </xf>
    <xf numFmtId="0" fontId="42" fillId="9" borderId="0" xfId="0" applyFont="1" applyFill="1" applyAlignment="1">
      <alignment horizontal="centerContinuous" vertical="center"/>
    </xf>
    <xf numFmtId="0" fontId="43" fillId="9" borderId="0" xfId="0" applyFont="1" applyFill="1" applyAlignment="1">
      <alignment horizontal="center" vertical="center"/>
    </xf>
    <xf numFmtId="0" fontId="43" fillId="0" borderId="0" xfId="0" applyFont="1"/>
    <xf numFmtId="0" fontId="38" fillId="9" borderId="10" xfId="0" applyFont="1" applyFill="1" applyBorder="1" applyAlignment="1">
      <alignment horizontal="center" vertical="center"/>
    </xf>
    <xf numFmtId="0" fontId="44" fillId="3" borderId="0" xfId="0" applyFont="1" applyFill="1"/>
    <xf numFmtId="0" fontId="44" fillId="0" borderId="0" xfId="0" applyFont="1"/>
    <xf numFmtId="0" fontId="38" fillId="9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vertical="top"/>
    </xf>
    <xf numFmtId="0" fontId="45" fillId="0" borderId="2" xfId="0" applyFont="1" applyBorder="1" applyAlignment="1">
      <alignment vertical="top"/>
    </xf>
    <xf numFmtId="0" fontId="46" fillId="3" borderId="1" xfId="0" applyFont="1" applyFill="1" applyBorder="1" applyAlignment="1">
      <alignment vertical="top"/>
    </xf>
    <xf numFmtId="0" fontId="45" fillId="0" borderId="2" xfId="0" applyFont="1" applyBorder="1" applyAlignment="1">
      <alignment horizontal="left" vertical="top"/>
    </xf>
    <xf numFmtId="0" fontId="45" fillId="0" borderId="0" xfId="0" applyFont="1" applyAlignment="1">
      <alignment vertical="top"/>
    </xf>
    <xf numFmtId="0" fontId="40" fillId="3" borderId="1" xfId="0" applyFont="1" applyFill="1" applyBorder="1" applyAlignment="1">
      <alignment vertical="top"/>
    </xf>
    <xf numFmtId="0" fontId="18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top" wrapText="1"/>
    </xf>
    <xf numFmtId="0" fontId="21" fillId="3" borderId="51" xfId="0" applyFont="1" applyFill="1" applyBorder="1" applyAlignment="1">
      <alignment vertical="top" wrapText="1"/>
    </xf>
    <xf numFmtId="0" fontId="24" fillId="3" borderId="1" xfId="0" applyFont="1" applyFill="1" applyBorder="1" applyAlignment="1">
      <alignment horizontal="center" vertical="center"/>
    </xf>
    <xf numFmtId="5" fontId="20" fillId="0" borderId="10" xfId="3" applyNumberFormat="1" applyFont="1" applyFill="1" applyBorder="1" applyAlignment="1" applyProtection="1">
      <alignment horizontal="center" vertical="top"/>
    </xf>
    <xf numFmtId="7" fontId="20" fillId="0" borderId="10" xfId="3" applyNumberFormat="1" applyFont="1" applyFill="1" applyBorder="1" applyAlignment="1" applyProtection="1">
      <alignment horizontal="center" vertical="top"/>
    </xf>
    <xf numFmtId="5" fontId="20" fillId="0" borderId="10" xfId="1" applyNumberFormat="1" applyFont="1" applyFill="1" applyBorder="1" applyAlignment="1" applyProtection="1">
      <alignment horizontal="center" vertical="top" wrapText="1"/>
    </xf>
    <xf numFmtId="5" fontId="20" fillId="0" borderId="10" xfId="3" applyNumberFormat="1" applyFont="1" applyFill="1" applyBorder="1" applyAlignment="1" applyProtection="1">
      <alignment horizontal="center" vertical="top" wrapText="1"/>
    </xf>
    <xf numFmtId="0" fontId="20" fillId="0" borderId="10" xfId="3" applyNumberFormat="1" applyFont="1" applyFill="1" applyBorder="1" applyAlignment="1" applyProtection="1">
      <alignment horizontal="center" vertical="top"/>
    </xf>
    <xf numFmtId="5" fontId="20" fillId="0" borderId="10" xfId="1" applyNumberFormat="1" applyFont="1" applyFill="1" applyBorder="1" applyAlignment="1" applyProtection="1">
      <alignment horizontal="center" vertical="top"/>
    </xf>
    <xf numFmtId="7" fontId="20" fillId="0" borderId="10" xfId="1" applyNumberFormat="1" applyFont="1" applyFill="1" applyBorder="1" applyAlignment="1" applyProtection="1">
      <alignment horizontal="center" vertical="top"/>
    </xf>
    <xf numFmtId="0" fontId="20" fillId="0" borderId="10" xfId="0" applyFont="1" applyBorder="1" applyAlignment="1">
      <alignment horizontal="center"/>
    </xf>
    <xf numFmtId="9" fontId="20" fillId="0" borderId="10" xfId="3" applyNumberFormat="1" applyFont="1" applyFill="1" applyBorder="1" applyAlignment="1" applyProtection="1">
      <alignment horizontal="center" vertical="top"/>
    </xf>
    <xf numFmtId="9" fontId="20" fillId="0" borderId="10" xfId="6" applyFont="1" applyFill="1" applyBorder="1" applyAlignment="1" applyProtection="1">
      <alignment horizontal="center" vertical="top"/>
    </xf>
    <xf numFmtId="7" fontId="20" fillId="0" borderId="5" xfId="3" applyNumberFormat="1" applyFont="1" applyFill="1" applyBorder="1" applyAlignment="1" applyProtection="1">
      <alignment horizontal="center" vertical="top"/>
    </xf>
    <xf numFmtId="0" fontId="20" fillId="0" borderId="0" xfId="0" applyFont="1" applyAlignment="1">
      <alignment horizontal="center"/>
    </xf>
    <xf numFmtId="0" fontId="21" fillId="0" borderId="2" xfId="0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3" fillId="0" borderId="2" xfId="0" applyFont="1" applyBorder="1" applyAlignment="1">
      <alignment vertical="top"/>
    </xf>
    <xf numFmtId="0" fontId="20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2" xfId="0" applyFont="1" applyBorder="1" applyAlignment="1">
      <alignment vertical="top"/>
    </xf>
    <xf numFmtId="0" fontId="25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0" fillId="0" borderId="2" xfId="0" applyFont="1" applyBorder="1" applyAlignment="1">
      <alignment vertical="top"/>
    </xf>
    <xf numFmtId="0" fontId="23" fillId="0" borderId="2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52" xfId="0" applyFont="1" applyBorder="1" applyAlignment="1">
      <alignment vertical="top"/>
    </xf>
    <xf numFmtId="0" fontId="20" fillId="0" borderId="2" xfId="0" applyFont="1" applyBorder="1"/>
    <xf numFmtId="0" fontId="20" fillId="0" borderId="0" xfId="0" applyFont="1" applyAlignment="1">
      <alignment wrapText="1"/>
    </xf>
    <xf numFmtId="0" fontId="25" fillId="12" borderId="0" xfId="0" applyFont="1" applyFill="1" applyAlignment="1">
      <alignment horizontal="left" vertical="top" wrapText="1"/>
    </xf>
    <xf numFmtId="0" fontId="23" fillId="0" borderId="2" xfId="0" applyFont="1" applyBorder="1"/>
    <xf numFmtId="0" fontId="21" fillId="3" borderId="2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top" wrapText="1"/>
    </xf>
    <xf numFmtId="0" fontId="21" fillId="3" borderId="2" xfId="0" applyFont="1" applyFill="1" applyBorder="1" applyAlignment="1">
      <alignment vertical="top"/>
    </xf>
    <xf numFmtId="0" fontId="21" fillId="3" borderId="0" xfId="0" applyFont="1" applyFill="1" applyAlignment="1">
      <alignment vertical="top" wrapText="1"/>
    </xf>
    <xf numFmtId="0" fontId="20" fillId="3" borderId="2" xfId="0" applyFont="1" applyFill="1" applyBorder="1" applyAlignment="1">
      <alignment horizontal="left" vertical="top"/>
    </xf>
    <xf numFmtId="0" fontId="20" fillId="3" borderId="0" xfId="0" applyFont="1" applyFill="1" applyAlignment="1">
      <alignment horizontal="left" vertical="top" wrapText="1"/>
    </xf>
    <xf numFmtId="0" fontId="23" fillId="3" borderId="2" xfId="0" applyFont="1" applyFill="1" applyBorder="1" applyAlignment="1">
      <alignment vertical="top"/>
    </xf>
    <xf numFmtId="0" fontId="20" fillId="3" borderId="0" xfId="0" applyFont="1" applyFill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2" xfId="0" applyFont="1" applyFill="1" applyBorder="1" applyAlignment="1">
      <alignment vertical="top"/>
    </xf>
    <xf numFmtId="0" fontId="25" fillId="3" borderId="0" xfId="0" applyFont="1" applyFill="1" applyAlignment="1">
      <alignment vertical="top" wrapText="1"/>
    </xf>
    <xf numFmtId="0" fontId="24" fillId="4" borderId="2" xfId="0" applyFont="1" applyFill="1" applyBorder="1" applyAlignment="1">
      <alignment vertical="top"/>
    </xf>
    <xf numFmtId="0" fontId="24" fillId="4" borderId="0" xfId="0" applyFont="1" applyFill="1" applyAlignment="1">
      <alignment vertical="top" wrapText="1"/>
    </xf>
    <xf numFmtId="0" fontId="25" fillId="3" borderId="2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 wrapText="1"/>
    </xf>
    <xf numFmtId="0" fontId="25" fillId="3" borderId="2" xfId="0" applyFont="1" applyFill="1" applyBorder="1" applyAlignment="1">
      <alignment vertical="top"/>
    </xf>
    <xf numFmtId="0" fontId="24" fillId="3" borderId="2" xfId="0" applyFont="1" applyFill="1" applyBorder="1" applyAlignment="1">
      <alignment horizontal="left" vertical="top"/>
    </xf>
    <xf numFmtId="0" fontId="24" fillId="3" borderId="0" xfId="0" applyFont="1" applyFill="1" applyAlignment="1">
      <alignment horizontal="left" vertical="top" wrapText="1"/>
    </xf>
    <xf numFmtId="0" fontId="24" fillId="5" borderId="2" xfId="0" applyFont="1" applyFill="1" applyBorder="1" applyAlignment="1">
      <alignment horizontal="left" vertical="top"/>
    </xf>
    <xf numFmtId="0" fontId="24" fillId="5" borderId="0" xfId="0" applyFont="1" applyFill="1" applyAlignment="1">
      <alignment horizontal="left" vertical="top" wrapText="1"/>
    </xf>
    <xf numFmtId="0" fontId="24" fillId="3" borderId="22" xfId="0" applyFont="1" applyFill="1" applyBorder="1" applyAlignment="1">
      <alignment vertical="top"/>
    </xf>
    <xf numFmtId="0" fontId="24" fillId="3" borderId="53" xfId="0" applyFont="1" applyFill="1" applyBorder="1" applyAlignment="1">
      <alignment vertical="top" wrapText="1"/>
    </xf>
    <xf numFmtId="0" fontId="20" fillId="0" borderId="0" xfId="0" applyFont="1"/>
    <xf numFmtId="5" fontId="20" fillId="0" borderId="0" xfId="0" applyNumberFormat="1" applyFont="1" applyAlignment="1">
      <alignment horizontal="left" vertical="top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vertical="top" wrapText="1"/>
    </xf>
    <xf numFmtId="0" fontId="28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5" fillId="12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1" fillId="3" borderId="0" xfId="0" applyFont="1" applyFill="1" applyAlignment="1">
      <alignment vertical="top"/>
    </xf>
    <xf numFmtId="0" fontId="20" fillId="3" borderId="0" xfId="0" applyFont="1" applyFill="1" applyAlignment="1">
      <alignment horizontal="left" vertical="top"/>
    </xf>
    <xf numFmtId="0" fontId="20" fillId="3" borderId="0" xfId="0" applyFont="1" applyFill="1" applyAlignment="1">
      <alignment vertical="top"/>
    </xf>
    <xf numFmtId="0" fontId="24" fillId="3" borderId="0" xfId="0" applyFont="1" applyFill="1" applyAlignment="1">
      <alignment vertical="top"/>
    </xf>
    <xf numFmtId="0" fontId="25" fillId="3" borderId="0" xfId="0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25" fillId="3" borderId="0" xfId="0" applyFont="1" applyFill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0" fontId="24" fillId="5" borderId="0" xfId="0" applyFont="1" applyFill="1" applyAlignment="1">
      <alignment horizontal="left" vertical="top"/>
    </xf>
    <xf numFmtId="0" fontId="24" fillId="3" borderId="53" xfId="0" applyFont="1" applyFill="1" applyBorder="1" applyAlignment="1">
      <alignment vertical="top"/>
    </xf>
    <xf numFmtId="0" fontId="18" fillId="9" borderId="0" xfId="0" applyFont="1" applyFill="1" applyAlignment="1">
      <alignment horizontal="centerContinuous" vertical="center"/>
    </xf>
    <xf numFmtId="0" fontId="18" fillId="9" borderId="0" xfId="0" applyFont="1" applyFill="1" applyAlignment="1">
      <alignment horizontal="centerContinuous" vertical="center" wrapText="1"/>
    </xf>
    <xf numFmtId="0" fontId="19" fillId="9" borderId="0" xfId="0" applyFont="1" applyFill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Continuous" vertical="center" wrapText="1"/>
    </xf>
    <xf numFmtId="7" fontId="20" fillId="0" borderId="10" xfId="3" applyNumberFormat="1" applyFont="1" applyFill="1" applyBorder="1" applyAlignment="1" applyProtection="1">
      <alignment horizontal="center" vertical="top" wrapText="1"/>
    </xf>
    <xf numFmtId="9" fontId="20" fillId="0" borderId="10" xfId="1" applyNumberFormat="1" applyFont="1" applyFill="1" applyBorder="1" applyAlignment="1" applyProtection="1">
      <alignment horizontal="center" vertical="top"/>
    </xf>
    <xf numFmtId="7" fontId="20" fillId="0" borderId="5" xfId="3" applyNumberFormat="1" applyFont="1" applyFill="1" applyBorder="1" applyAlignment="1" applyProtection="1">
      <alignment horizontal="center" vertical="top" wrapText="1"/>
    </xf>
    <xf numFmtId="5" fontId="20" fillId="0" borderId="0" xfId="3" applyNumberFormat="1" applyFont="1" applyFill="1" applyBorder="1" applyAlignment="1" applyProtection="1">
      <alignment horizontal="center" vertical="top"/>
    </xf>
    <xf numFmtId="0" fontId="20" fillId="9" borderId="2" xfId="0" applyFont="1" applyFill="1" applyBorder="1" applyAlignment="1">
      <alignment horizontal="center" vertical="center"/>
    </xf>
    <xf numFmtId="7" fontId="20" fillId="0" borderId="0" xfId="3" applyNumberFormat="1" applyFont="1" applyFill="1" applyBorder="1" applyAlignment="1" applyProtection="1">
      <alignment horizontal="center" vertical="top"/>
    </xf>
    <xf numFmtId="0" fontId="30" fillId="9" borderId="0" xfId="0" applyFont="1" applyFill="1" applyAlignment="1">
      <alignment horizontal="centerContinuous" vertical="center"/>
    </xf>
    <xf numFmtId="0" fontId="30" fillId="9" borderId="0" xfId="0" applyFont="1" applyFill="1" applyAlignment="1">
      <alignment horizontal="centerContinuous" vertical="center" wrapText="1"/>
    </xf>
    <xf numFmtId="0" fontId="31" fillId="9" borderId="0" xfId="0" applyFont="1" applyFill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33" fillId="9" borderId="54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top"/>
    </xf>
    <xf numFmtId="0" fontId="23" fillId="3" borderId="51" xfId="0" applyFont="1" applyFill="1" applyBorder="1" applyAlignment="1">
      <alignment vertical="top" wrapText="1"/>
    </xf>
    <xf numFmtId="164" fontId="20" fillId="0" borderId="10" xfId="3" applyNumberFormat="1" applyFont="1" applyFill="1" applyBorder="1" applyAlignment="1" applyProtection="1">
      <alignment horizontal="center" vertical="top"/>
    </xf>
    <xf numFmtId="0" fontId="20" fillId="0" borderId="10" xfId="6" applyNumberFormat="1" applyFont="1" applyFill="1" applyBorder="1" applyAlignment="1" applyProtection="1">
      <alignment horizontal="center" vertical="top"/>
    </xf>
    <xf numFmtId="164" fontId="20" fillId="0" borderId="10" xfId="1" applyNumberFormat="1" applyFont="1" applyFill="1" applyBorder="1" applyAlignment="1" applyProtection="1">
      <alignment horizontal="center" vertical="top"/>
    </xf>
    <xf numFmtId="164" fontId="20" fillId="0" borderId="10" xfId="3" applyNumberFormat="1" applyFont="1" applyFill="1" applyBorder="1" applyAlignment="1" applyProtection="1">
      <alignment horizontal="center" vertical="top" wrapText="1"/>
    </xf>
    <xf numFmtId="164" fontId="20" fillId="0" borderId="0" xfId="3" applyNumberFormat="1" applyFont="1" applyFill="1" applyBorder="1" applyAlignment="1" applyProtection="1">
      <alignment horizontal="center" vertical="top"/>
    </xf>
    <xf numFmtId="0" fontId="20" fillId="0" borderId="0" xfId="0" applyFont="1" applyAlignment="1">
      <alignment horizontal="center" vertical="center"/>
    </xf>
    <xf numFmtId="6" fontId="20" fillId="0" borderId="10" xfId="6" applyNumberFormat="1" applyFont="1" applyFill="1" applyBorder="1" applyAlignment="1" applyProtection="1">
      <alignment horizontal="center" vertical="top"/>
    </xf>
    <xf numFmtId="0" fontId="47" fillId="9" borderId="0" xfId="0" applyFont="1" applyFill="1" applyAlignment="1">
      <alignment horizontal="centerContinuous" vertical="center"/>
    </xf>
    <xf numFmtId="0" fontId="21" fillId="3" borderId="3" xfId="0" applyFont="1" applyFill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20" fillId="3" borderId="3" xfId="0" applyFont="1" applyFill="1" applyBorder="1" applyAlignment="1">
      <alignment vertical="top" wrapText="1"/>
    </xf>
    <xf numFmtId="6" fontId="23" fillId="0" borderId="3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vertical="top" wrapText="1"/>
    </xf>
    <xf numFmtId="0" fontId="25" fillId="0" borderId="3" xfId="0" applyFont="1" applyBorder="1" applyAlignment="1">
      <alignment horizontal="center" vertical="top" wrapText="1"/>
    </xf>
    <xf numFmtId="0" fontId="48" fillId="0" borderId="3" xfId="0" applyFont="1" applyBorder="1"/>
    <xf numFmtId="5" fontId="20" fillId="15" borderId="10" xfId="1" applyNumberFormat="1" applyFont="1" applyFill="1" applyBorder="1" applyAlignment="1" applyProtection="1">
      <alignment horizontal="center" vertical="top" wrapText="1"/>
    </xf>
    <xf numFmtId="7" fontId="20" fillId="15" borderId="10" xfId="3" applyNumberFormat="1" applyFont="1" applyFill="1" applyBorder="1" applyAlignment="1" applyProtection="1">
      <alignment horizontal="center" vertical="top"/>
    </xf>
    <xf numFmtId="5" fontId="20" fillId="15" borderId="10" xfId="1" applyNumberFormat="1" applyFont="1" applyFill="1" applyBorder="1" applyAlignment="1" applyProtection="1">
      <alignment horizontal="center" vertical="top"/>
    </xf>
    <xf numFmtId="5" fontId="20" fillId="15" borderId="10" xfId="3" applyNumberFormat="1" applyFont="1" applyFill="1" applyBorder="1" applyAlignment="1" applyProtection="1">
      <alignment horizontal="center" vertical="top"/>
    </xf>
    <xf numFmtId="7" fontId="20" fillId="15" borderId="10" xfId="1" applyNumberFormat="1" applyFont="1" applyFill="1" applyBorder="1" applyAlignment="1" applyProtection="1">
      <alignment horizontal="center" vertical="top"/>
    </xf>
    <xf numFmtId="164" fontId="20" fillId="15" borderId="10" xfId="3" applyNumberFormat="1" applyFont="1" applyFill="1" applyBorder="1" applyAlignment="1" applyProtection="1">
      <alignment horizontal="center" vertical="top"/>
    </xf>
    <xf numFmtId="164" fontId="20" fillId="15" borderId="10" xfId="1" applyNumberFormat="1" applyFont="1" applyFill="1" applyBorder="1" applyAlignment="1" applyProtection="1">
      <alignment horizontal="center" vertical="top"/>
    </xf>
    <xf numFmtId="6" fontId="20" fillId="0" borderId="10" xfId="3" applyNumberFormat="1" applyFont="1" applyFill="1" applyBorder="1" applyAlignment="1" applyProtection="1">
      <alignment horizontal="center" vertical="top"/>
    </xf>
    <xf numFmtId="5" fontId="20" fillId="15" borderId="0" xfId="3" applyNumberFormat="1" applyFont="1" applyFill="1" applyBorder="1" applyAlignment="1" applyProtection="1">
      <alignment horizontal="center" vertical="top"/>
    </xf>
    <xf numFmtId="0" fontId="20" fillId="0" borderId="10" xfId="1" applyNumberFormat="1" applyFont="1" applyFill="1" applyBorder="1" applyAlignment="1" applyProtection="1">
      <alignment horizontal="center" vertical="top"/>
    </xf>
    <xf numFmtId="0" fontId="20" fillId="0" borderId="55" xfId="0" applyFont="1" applyBorder="1" applyAlignment="1">
      <alignment vertical="top" wrapText="1"/>
    </xf>
    <xf numFmtId="0" fontId="23" fillId="0" borderId="52" xfId="0" applyFont="1" applyBorder="1" applyAlignment="1">
      <alignment vertical="top"/>
    </xf>
    <xf numFmtId="0" fontId="23" fillId="0" borderId="55" xfId="0" applyFont="1" applyBorder="1" applyAlignment="1">
      <alignment vertical="top"/>
    </xf>
    <xf numFmtId="0" fontId="48" fillId="0" borderId="3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/>
    </xf>
    <xf numFmtId="5" fontId="35" fillId="0" borderId="10" xfId="3" applyNumberFormat="1" applyFont="1" applyFill="1" applyBorder="1" applyAlignment="1">
      <alignment horizontal="center" wrapText="1"/>
    </xf>
    <xf numFmtId="5" fontId="20" fillId="0" borderId="55" xfId="3" applyNumberFormat="1" applyFont="1" applyFill="1" applyBorder="1" applyAlignment="1" applyProtection="1">
      <alignment horizontal="center" vertical="top"/>
    </xf>
    <xf numFmtId="5" fontId="20" fillId="15" borderId="10" xfId="3" applyNumberFormat="1" applyFont="1" applyFill="1" applyBorder="1" applyAlignment="1" applyProtection="1">
      <alignment horizontal="center" vertical="top" wrapText="1"/>
    </xf>
    <xf numFmtId="9" fontId="20" fillId="0" borderId="0" xfId="3" applyNumberFormat="1" applyFont="1" applyFill="1" applyBorder="1" applyAlignment="1" applyProtection="1">
      <alignment horizontal="center" vertical="top" wrapText="1"/>
    </xf>
    <xf numFmtId="164" fontId="20" fillId="15" borderId="0" xfId="3" applyNumberFormat="1" applyFont="1" applyFill="1" applyBorder="1" applyAlignment="1" applyProtection="1">
      <alignment horizontal="center" vertical="top"/>
    </xf>
    <xf numFmtId="6" fontId="20" fillId="15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vertical="top" wrapText="1"/>
    </xf>
    <xf numFmtId="0" fontId="49" fillId="0" borderId="0" xfId="0" applyFont="1" applyAlignment="1">
      <alignment horizontal="center"/>
    </xf>
    <xf numFmtId="0" fontId="25" fillId="15" borderId="3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/>
    </xf>
    <xf numFmtId="5" fontId="20" fillId="0" borderId="54" xfId="3" applyNumberFormat="1" applyFont="1" applyFill="1" applyBorder="1" applyAlignment="1" applyProtection="1">
      <alignment horizontal="center" vertical="top"/>
    </xf>
    <xf numFmtId="0" fontId="38" fillId="9" borderId="38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/>
    </xf>
    <xf numFmtId="49" fontId="41" fillId="11" borderId="7" xfId="0" applyNumberFormat="1" applyFont="1" applyFill="1" applyBorder="1" applyAlignment="1">
      <alignment horizontal="center" wrapText="1"/>
    </xf>
    <xf numFmtId="49" fontId="41" fillId="11" borderId="35" xfId="0" applyNumberFormat="1" applyFont="1" applyFill="1" applyBorder="1" applyAlignment="1">
      <alignment horizontal="center" wrapText="1"/>
    </xf>
    <xf numFmtId="49" fontId="41" fillId="0" borderId="12" xfId="0" applyNumberFormat="1" applyFont="1" applyBorder="1" applyAlignment="1">
      <alignment horizontal="center" wrapText="1"/>
    </xf>
    <xf numFmtId="49" fontId="41" fillId="0" borderId="41" xfId="0" applyNumberFormat="1" applyFont="1" applyBorder="1" applyAlignment="1">
      <alignment horizontal="center" wrapText="1"/>
    </xf>
  </cellXfs>
  <cellStyles count="8">
    <cellStyle name="Accent6" xfId="1" builtinId="49"/>
    <cellStyle name="Comma 2 2" xfId="2" xr:uid="{8316DEFD-F0E6-4626-8593-7D1FA56E58B2}"/>
    <cellStyle name="Currency" xfId="3" builtinId="4"/>
    <cellStyle name="NewStyle" xfId="4" xr:uid="{24F3187A-43D0-4035-9340-E792790573B3}"/>
    <cellStyle name="Normal" xfId="0" builtinId="0"/>
    <cellStyle name="Normal 2 2 3" xfId="5" xr:uid="{55B7B8B7-24FA-4DA6-86CB-B874BDE6CBB8}"/>
    <cellStyle name="Percent" xfId="6" builtinId="5"/>
    <cellStyle name="Percent 2 2" xfId="7" xr:uid="{15492711-F0FD-4454-B7BA-D4F25F61C75C}"/>
  </cellStyles>
  <dxfs count="57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13" formatCode="0%"/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ctuarial%20Services\Medicare%20Bid%20Work\2020%20Medicare%20Bid\Part%20C%20Model%20Development\Pricing%20Model\Medicare%20Advantage%20Rating%20Tool%202020%20Bid%20v1.9%20-%20Post%20meeting%20Upd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 Cover"/>
      <sheetName val="Plan Inputs"/>
      <sheetName val="Forecasting"/>
      <sheetName val="Benefit Input-IN"/>
      <sheetName val="Benefit Input-OON"/>
      <sheetName val="Benefit Crosswalk"/>
      <sheetName val="Trends"/>
      <sheetName val="Plan Specific Adjustments"/>
      <sheetName val="Claim Proj-IN"/>
      <sheetName val="Claim Proj-OON"/>
      <sheetName val="CS-IN"/>
      <sheetName val="CS-OON"/>
      <sheetName val="ALOS Tables"/>
      <sheetName val="OOP Max-IN"/>
      <sheetName val="OOP Max-OON"/>
      <sheetName val="Area factors"/>
      <sheetName val="Model Outputs"/>
      <sheetName val="Pricing Inputs"/>
      <sheetName val="Cost Model"/>
      <sheetName val="Claims Input"/>
      <sheetName val="Member-RS Proj"/>
      <sheetName val="Exhibits"/>
      <sheetName val="BPT Macro"/>
      <sheetName val="MA Base"/>
      <sheetName val="MA Allowed"/>
      <sheetName val="MA Cost Sh"/>
      <sheetName val="MA Req Rev"/>
      <sheetName val="MA Bnchmk"/>
      <sheetName val="MA Bid Summary"/>
      <sheetName val="Optional Supplemental"/>
      <sheetName val="Rates"/>
      <sheetName val="MSA Base"/>
      <sheetName val="MSA Allowed"/>
      <sheetName val="MSA Bnchmk"/>
      <sheetName val="Deposit and Paymt"/>
      <sheetName val="22.Cost Sharing"/>
      <sheetName val="OSB Pricing Summary"/>
      <sheetName val="4.Sequ Impact"/>
      <sheetName val="6.OOP Max"/>
      <sheetName val="6a.Cost Share Mapping"/>
      <sheetName val="10a.Base Experience - Claims"/>
      <sheetName val="10b.Base Experience - Proj"/>
      <sheetName val="10c.Base Experience-Mbrs"/>
      <sheetName val="11a. Trends"/>
      <sheetName val="12a.Manual Experience-Claim"/>
      <sheetName val="12b.Manual Experience-Proj"/>
      <sheetName val="12c.Manual and Base Blend"/>
      <sheetName val="12d.Manual Exper-Mbrs"/>
      <sheetName val="14.Input Sheet"/>
      <sheetName val="21.Non Covered Serv"/>
      <sheetName val="22a.Cost Sharing Detail"/>
      <sheetName val="22.Cost Sharing WS3"/>
      <sheetName val="Statutory Rates"/>
    </sheetNames>
    <sheetDataSet>
      <sheetData sheetId="0"/>
      <sheetData sheetId="1">
        <row r="4">
          <cell r="C4">
            <v>11</v>
          </cell>
        </row>
        <row r="27">
          <cell r="C27" t="str">
            <v>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01000</v>
          </cell>
          <cell r="C2" t="str">
            <v>01000</v>
          </cell>
          <cell r="D2" t="str">
            <v>AL</v>
          </cell>
          <cell r="E2" t="str">
            <v>Autauga</v>
          </cell>
          <cell r="F2">
            <v>941.51</v>
          </cell>
          <cell r="G2">
            <v>529.22277100000008</v>
          </cell>
          <cell r="H2">
            <v>9.244861827418982E-2</v>
          </cell>
          <cell r="I2">
            <v>0.16268138156550174</v>
          </cell>
          <cell r="J2">
            <v>0.20749999999999999</v>
          </cell>
          <cell r="K2">
            <v>259.82</v>
          </cell>
          <cell r="L2">
            <v>48.93</v>
          </cell>
          <cell r="M2">
            <v>545.19000000000005</v>
          </cell>
          <cell r="N2">
            <v>31.98</v>
          </cell>
          <cell r="O2">
            <v>113.13</v>
          </cell>
          <cell r="P2" t="str">
            <v>9901</v>
          </cell>
          <cell r="Q2" t="str">
            <v>Not in Metro Area</v>
          </cell>
        </row>
        <row r="3">
          <cell r="B3" t="str">
            <v>01010</v>
          </cell>
          <cell r="C3" t="str">
            <v>01010</v>
          </cell>
          <cell r="D3" t="str">
            <v>AL</v>
          </cell>
          <cell r="E3" t="str">
            <v>Baldwin</v>
          </cell>
          <cell r="F3">
            <v>956.37</v>
          </cell>
          <cell r="G3">
            <v>537.57557700000007</v>
          </cell>
          <cell r="H3">
            <v>9.244861827418982E-2</v>
          </cell>
          <cell r="I3">
            <v>0.16268138156550174</v>
          </cell>
          <cell r="J3">
            <v>0.20749999999999999</v>
          </cell>
          <cell r="K3">
            <v>259.82</v>
          </cell>
          <cell r="L3">
            <v>48.93</v>
          </cell>
          <cell r="M3">
            <v>545.19000000000005</v>
          </cell>
          <cell r="N3">
            <v>31.98</v>
          </cell>
          <cell r="O3">
            <v>113.13</v>
          </cell>
          <cell r="P3" t="str">
            <v>9901</v>
          </cell>
          <cell r="Q3" t="str">
            <v>Not in Metro Area</v>
          </cell>
        </row>
        <row r="4">
          <cell r="B4" t="str">
            <v>01020</v>
          </cell>
          <cell r="C4" t="str">
            <v>01020</v>
          </cell>
          <cell r="D4" t="str">
            <v>AL</v>
          </cell>
          <cell r="E4" t="str">
            <v>Barbour</v>
          </cell>
          <cell r="F4">
            <v>946.05</v>
          </cell>
          <cell r="G4">
            <v>531.77470500000004</v>
          </cell>
          <cell r="H4">
            <v>9.244861827418982E-2</v>
          </cell>
          <cell r="I4">
            <v>0.16268138156550174</v>
          </cell>
          <cell r="J4">
            <v>0.20749999999999999</v>
          </cell>
          <cell r="K4">
            <v>259.82</v>
          </cell>
          <cell r="L4">
            <v>48.93</v>
          </cell>
          <cell r="M4">
            <v>545.19000000000005</v>
          </cell>
          <cell r="N4">
            <v>31.98</v>
          </cell>
          <cell r="O4">
            <v>113.13</v>
          </cell>
          <cell r="P4" t="str">
            <v>9901</v>
          </cell>
          <cell r="Q4" t="str">
            <v>Not in Metro Area</v>
          </cell>
        </row>
        <row r="5">
          <cell r="B5" t="str">
            <v>01030</v>
          </cell>
          <cell r="C5" t="str">
            <v>01030</v>
          </cell>
          <cell r="D5" t="str">
            <v>AL</v>
          </cell>
          <cell r="E5" t="str">
            <v>Bibb</v>
          </cell>
          <cell r="F5">
            <v>946.34</v>
          </cell>
          <cell r="G5">
            <v>531.93771400000003</v>
          </cell>
          <cell r="H5">
            <v>8.7836078985534194E-2</v>
          </cell>
          <cell r="I5">
            <v>0.17173489278752438</v>
          </cell>
          <cell r="J5">
            <v>0.20749999999999999</v>
          </cell>
          <cell r="K5">
            <v>268.91000000000003</v>
          </cell>
          <cell r="L5">
            <v>51.3</v>
          </cell>
          <cell r="M5">
            <v>572.03</v>
          </cell>
          <cell r="N5">
            <v>32.43</v>
          </cell>
          <cell r="O5">
            <v>118.7</v>
          </cell>
          <cell r="P5" t="str">
            <v>13820</v>
          </cell>
          <cell r="Q5" t="str">
            <v>Birmingham-Hoover, AL</v>
          </cell>
        </row>
        <row r="6">
          <cell r="B6" t="str">
            <v>01040</v>
          </cell>
          <cell r="C6" t="str">
            <v>01040</v>
          </cell>
          <cell r="D6" t="str">
            <v>AL</v>
          </cell>
          <cell r="E6" t="str">
            <v>Blount</v>
          </cell>
          <cell r="F6">
            <v>922.01</v>
          </cell>
          <cell r="G6">
            <v>518.26182100000005</v>
          </cell>
          <cell r="H6">
            <v>8.7836078985534194E-2</v>
          </cell>
          <cell r="I6">
            <v>0.17173489278752438</v>
          </cell>
          <cell r="J6">
            <v>0.20749999999999999</v>
          </cell>
          <cell r="K6">
            <v>268.91000000000003</v>
          </cell>
          <cell r="L6">
            <v>51.3</v>
          </cell>
          <cell r="M6">
            <v>572.03</v>
          </cell>
          <cell r="N6">
            <v>32.43</v>
          </cell>
          <cell r="O6">
            <v>118.7</v>
          </cell>
          <cell r="P6" t="str">
            <v>13820</v>
          </cell>
          <cell r="Q6" t="str">
            <v>Birmingham-Hoover, AL</v>
          </cell>
        </row>
        <row r="7">
          <cell r="B7" t="str">
            <v>01050</v>
          </cell>
          <cell r="C7" t="str">
            <v>01050</v>
          </cell>
          <cell r="D7" t="str">
            <v>AL</v>
          </cell>
          <cell r="E7" t="str">
            <v>Bullock</v>
          </cell>
          <cell r="F7">
            <v>890.55</v>
          </cell>
          <cell r="G7">
            <v>500.57815500000004</v>
          </cell>
          <cell r="H7">
            <v>9.244861827418982E-2</v>
          </cell>
          <cell r="I7">
            <v>0.16268138156550174</v>
          </cell>
          <cell r="J7">
            <v>0.20749999999999999</v>
          </cell>
          <cell r="K7">
            <v>259.82</v>
          </cell>
          <cell r="L7">
            <v>48.93</v>
          </cell>
          <cell r="M7">
            <v>545.19000000000005</v>
          </cell>
          <cell r="N7">
            <v>31.98</v>
          </cell>
          <cell r="O7">
            <v>113.13</v>
          </cell>
          <cell r="P7" t="str">
            <v>9901</v>
          </cell>
          <cell r="Q7" t="str">
            <v>Not in Metro Area</v>
          </cell>
        </row>
        <row r="8">
          <cell r="B8" t="str">
            <v>01060</v>
          </cell>
          <cell r="C8" t="str">
            <v>01060</v>
          </cell>
          <cell r="D8" t="str">
            <v>AL</v>
          </cell>
          <cell r="E8" t="str">
            <v>Butler</v>
          </cell>
          <cell r="F8">
            <v>915.33</v>
          </cell>
          <cell r="G8">
            <v>514.50699300000008</v>
          </cell>
          <cell r="H8">
            <v>9.244861827418982E-2</v>
          </cell>
          <cell r="I8">
            <v>0.16268138156550174</v>
          </cell>
          <cell r="J8">
            <v>0.20749999999999999</v>
          </cell>
          <cell r="K8">
            <v>259.82</v>
          </cell>
          <cell r="L8">
            <v>48.93</v>
          </cell>
          <cell r="M8">
            <v>545.19000000000005</v>
          </cell>
          <cell r="N8">
            <v>31.98</v>
          </cell>
          <cell r="O8">
            <v>113.13</v>
          </cell>
          <cell r="P8" t="str">
            <v>9901</v>
          </cell>
          <cell r="Q8" t="str">
            <v>Not in Metro Area</v>
          </cell>
        </row>
        <row r="9">
          <cell r="B9" t="str">
            <v>01070</v>
          </cell>
          <cell r="C9" t="str">
            <v>01070</v>
          </cell>
          <cell r="D9" t="str">
            <v>AL</v>
          </cell>
          <cell r="E9" t="str">
            <v>Calhoun</v>
          </cell>
          <cell r="F9">
            <v>928.1</v>
          </cell>
          <cell r="G9">
            <v>521.68501000000003</v>
          </cell>
          <cell r="H9">
            <v>9.244861827418982E-2</v>
          </cell>
          <cell r="I9">
            <v>0.16268138156550174</v>
          </cell>
          <cell r="J9">
            <v>0.20749999999999999</v>
          </cell>
          <cell r="K9">
            <v>259.82</v>
          </cell>
          <cell r="L9">
            <v>48.93</v>
          </cell>
          <cell r="M9">
            <v>545.19000000000005</v>
          </cell>
          <cell r="N9">
            <v>31.98</v>
          </cell>
          <cell r="O9">
            <v>113.13</v>
          </cell>
          <cell r="P9" t="str">
            <v>9901</v>
          </cell>
          <cell r="Q9" t="str">
            <v>Not in Metro Area</v>
          </cell>
        </row>
        <row r="10">
          <cell r="B10" t="str">
            <v>01080</v>
          </cell>
          <cell r="C10" t="str">
            <v>01080</v>
          </cell>
          <cell r="D10" t="str">
            <v>AL</v>
          </cell>
          <cell r="E10" t="str">
            <v>Chambers</v>
          </cell>
          <cell r="F10">
            <v>840.09</v>
          </cell>
          <cell r="G10">
            <v>472.21458900000005</v>
          </cell>
          <cell r="H10">
            <v>9.244861827418982E-2</v>
          </cell>
          <cell r="I10">
            <v>0.16268138156550174</v>
          </cell>
          <cell r="J10">
            <v>0.20749999999999999</v>
          </cell>
          <cell r="K10">
            <v>259.82</v>
          </cell>
          <cell r="L10">
            <v>48.93</v>
          </cell>
          <cell r="M10">
            <v>545.19000000000005</v>
          </cell>
          <cell r="N10">
            <v>31.98</v>
          </cell>
          <cell r="O10">
            <v>113.13</v>
          </cell>
          <cell r="P10" t="str">
            <v>9901</v>
          </cell>
          <cell r="Q10" t="str">
            <v>Not in Metro Area</v>
          </cell>
        </row>
        <row r="11">
          <cell r="B11" t="str">
            <v>01090</v>
          </cell>
          <cell r="C11" t="str">
            <v>01090</v>
          </cell>
          <cell r="D11" t="str">
            <v>AL</v>
          </cell>
          <cell r="E11" t="str">
            <v>Cherokee</v>
          </cell>
          <cell r="F11">
            <v>939.93</v>
          </cell>
          <cell r="G11">
            <v>528.334653</v>
          </cell>
          <cell r="H11">
            <v>9.244861827418982E-2</v>
          </cell>
          <cell r="I11">
            <v>0.16268138156550174</v>
          </cell>
          <cell r="J11">
            <v>0.20749999999999999</v>
          </cell>
          <cell r="K11">
            <v>259.82</v>
          </cell>
          <cell r="L11">
            <v>48.93</v>
          </cell>
          <cell r="M11">
            <v>545.19000000000005</v>
          </cell>
          <cell r="N11">
            <v>31.98</v>
          </cell>
          <cell r="O11">
            <v>113.13</v>
          </cell>
          <cell r="P11" t="str">
            <v>9901</v>
          </cell>
          <cell r="Q11" t="str">
            <v>Not in Metro Area</v>
          </cell>
        </row>
        <row r="12">
          <cell r="B12" t="str">
            <v>01100</v>
          </cell>
          <cell r="C12" t="str">
            <v>01100</v>
          </cell>
          <cell r="D12" t="str">
            <v>AL</v>
          </cell>
          <cell r="E12" t="str">
            <v>Chilton</v>
          </cell>
          <cell r="F12">
            <v>950.47</v>
          </cell>
          <cell r="G12">
            <v>534.25918700000011</v>
          </cell>
          <cell r="H12">
            <v>8.7836078985534194E-2</v>
          </cell>
          <cell r="I12">
            <v>0.17173489278752438</v>
          </cell>
          <cell r="J12">
            <v>0.20749999999999999</v>
          </cell>
          <cell r="K12">
            <v>268.91000000000003</v>
          </cell>
          <cell r="L12">
            <v>51.3</v>
          </cell>
          <cell r="M12">
            <v>572.03</v>
          </cell>
          <cell r="N12">
            <v>32.43</v>
          </cell>
          <cell r="O12">
            <v>118.7</v>
          </cell>
          <cell r="P12" t="str">
            <v>13820</v>
          </cell>
          <cell r="Q12" t="str">
            <v>Birmingham-Hoover, AL</v>
          </cell>
        </row>
        <row r="13">
          <cell r="B13" t="str">
            <v>01110</v>
          </cell>
          <cell r="C13" t="str">
            <v>01110</v>
          </cell>
          <cell r="D13" t="str">
            <v>AL</v>
          </cell>
          <cell r="E13" t="str">
            <v>Choctaw</v>
          </cell>
          <cell r="F13">
            <v>979.5</v>
          </cell>
          <cell r="G13">
            <v>550.57695000000001</v>
          </cell>
          <cell r="H13">
            <v>9.244861827418982E-2</v>
          </cell>
          <cell r="I13">
            <v>0.16268138156550174</v>
          </cell>
          <cell r="J13">
            <v>0.20749999999999999</v>
          </cell>
          <cell r="K13">
            <v>259.82</v>
          </cell>
          <cell r="L13">
            <v>48.93</v>
          </cell>
          <cell r="M13">
            <v>545.19000000000005</v>
          </cell>
          <cell r="N13">
            <v>31.98</v>
          </cell>
          <cell r="O13">
            <v>113.13</v>
          </cell>
          <cell r="P13" t="str">
            <v>9901</v>
          </cell>
          <cell r="Q13" t="str">
            <v>Not in Metro Area</v>
          </cell>
        </row>
        <row r="14">
          <cell r="B14" t="str">
            <v>01120</v>
          </cell>
          <cell r="C14" t="str">
            <v>01120</v>
          </cell>
          <cell r="D14" t="str">
            <v>AL</v>
          </cell>
          <cell r="E14" t="str">
            <v>Clarke</v>
          </cell>
          <cell r="F14">
            <v>922.96</v>
          </cell>
          <cell r="G14">
            <v>518.79581600000006</v>
          </cell>
          <cell r="H14">
            <v>9.244861827418982E-2</v>
          </cell>
          <cell r="I14">
            <v>0.16268138156550174</v>
          </cell>
          <cell r="J14">
            <v>0.20749999999999999</v>
          </cell>
          <cell r="K14">
            <v>259.82</v>
          </cell>
          <cell r="L14">
            <v>48.93</v>
          </cell>
          <cell r="M14">
            <v>545.19000000000005</v>
          </cell>
          <cell r="N14">
            <v>31.98</v>
          </cell>
          <cell r="O14">
            <v>113.13</v>
          </cell>
          <cell r="P14" t="str">
            <v>9901</v>
          </cell>
          <cell r="Q14" t="str">
            <v>Not in Metro Area</v>
          </cell>
        </row>
        <row r="15">
          <cell r="B15" t="str">
            <v>01130</v>
          </cell>
          <cell r="C15" t="str">
            <v>01130</v>
          </cell>
          <cell r="D15" t="str">
            <v>AL</v>
          </cell>
          <cell r="E15" t="str">
            <v>Clay</v>
          </cell>
          <cell r="F15">
            <v>889</v>
          </cell>
          <cell r="G15">
            <v>499.70690000000002</v>
          </cell>
          <cell r="H15">
            <v>9.244861827418982E-2</v>
          </cell>
          <cell r="I15">
            <v>0.16268138156550174</v>
          </cell>
          <cell r="J15">
            <v>0.20749999999999999</v>
          </cell>
          <cell r="K15">
            <v>259.82</v>
          </cell>
          <cell r="L15">
            <v>48.93</v>
          </cell>
          <cell r="M15">
            <v>545.19000000000005</v>
          </cell>
          <cell r="N15">
            <v>31.98</v>
          </cell>
          <cell r="O15">
            <v>113.13</v>
          </cell>
          <cell r="P15" t="str">
            <v>9901</v>
          </cell>
          <cell r="Q15" t="str">
            <v>Not in Metro Area</v>
          </cell>
        </row>
        <row r="16">
          <cell r="B16" t="str">
            <v>01140</v>
          </cell>
          <cell r="C16" t="str">
            <v>01140</v>
          </cell>
          <cell r="D16" t="str">
            <v>AL</v>
          </cell>
          <cell r="E16" t="str">
            <v>Cleburne</v>
          </cell>
          <cell r="F16">
            <v>928.34</v>
          </cell>
          <cell r="G16">
            <v>521.81991400000004</v>
          </cell>
          <cell r="H16">
            <v>9.244861827418982E-2</v>
          </cell>
          <cell r="I16">
            <v>0.16268138156550174</v>
          </cell>
          <cell r="J16">
            <v>0.20749999999999999</v>
          </cell>
          <cell r="K16">
            <v>259.82</v>
          </cell>
          <cell r="L16">
            <v>48.93</v>
          </cell>
          <cell r="M16">
            <v>545.19000000000005</v>
          </cell>
          <cell r="N16">
            <v>31.98</v>
          </cell>
          <cell r="O16">
            <v>113.13</v>
          </cell>
          <cell r="P16" t="str">
            <v>9901</v>
          </cell>
          <cell r="Q16" t="str">
            <v>Not in Metro Area</v>
          </cell>
        </row>
        <row r="17">
          <cell r="B17" t="str">
            <v>01150</v>
          </cell>
          <cell r="C17" t="str">
            <v>01150</v>
          </cell>
          <cell r="D17" t="str">
            <v>AL</v>
          </cell>
          <cell r="E17" t="str">
            <v>Coffee</v>
          </cell>
          <cell r="F17">
            <v>927.85</v>
          </cell>
          <cell r="G17">
            <v>521.54448500000001</v>
          </cell>
          <cell r="H17">
            <v>9.244861827418982E-2</v>
          </cell>
          <cell r="I17">
            <v>0.16268138156550174</v>
          </cell>
          <cell r="J17">
            <v>0.20749999999999999</v>
          </cell>
          <cell r="K17">
            <v>259.82</v>
          </cell>
          <cell r="L17">
            <v>48.93</v>
          </cell>
          <cell r="M17">
            <v>545.19000000000005</v>
          </cell>
          <cell r="N17">
            <v>31.98</v>
          </cell>
          <cell r="O17">
            <v>113.13</v>
          </cell>
          <cell r="P17" t="str">
            <v>9901</v>
          </cell>
          <cell r="Q17" t="str">
            <v>Not in Metro Area</v>
          </cell>
        </row>
        <row r="18">
          <cell r="B18" t="str">
            <v>01160</v>
          </cell>
          <cell r="C18" t="str">
            <v>01160</v>
          </cell>
          <cell r="D18" t="str">
            <v>AL</v>
          </cell>
          <cell r="E18" t="str">
            <v>Colbert</v>
          </cell>
          <cell r="F18">
            <v>926.9</v>
          </cell>
          <cell r="G18">
            <v>521.01049</v>
          </cell>
          <cell r="H18">
            <v>9.244861827418982E-2</v>
          </cell>
          <cell r="I18">
            <v>0.16268138156550174</v>
          </cell>
          <cell r="J18">
            <v>0.20749999999999999</v>
          </cell>
          <cell r="K18">
            <v>259.82</v>
          </cell>
          <cell r="L18">
            <v>48.93</v>
          </cell>
          <cell r="M18">
            <v>545.19000000000005</v>
          </cell>
          <cell r="N18">
            <v>31.98</v>
          </cell>
          <cell r="O18">
            <v>113.13</v>
          </cell>
          <cell r="P18" t="str">
            <v>9901</v>
          </cell>
          <cell r="Q18" t="str">
            <v>Not in Metro Area</v>
          </cell>
        </row>
        <row r="19">
          <cell r="B19" t="str">
            <v>01170</v>
          </cell>
          <cell r="C19" t="str">
            <v>01170</v>
          </cell>
          <cell r="D19" t="str">
            <v>AL</v>
          </cell>
          <cell r="E19" t="str">
            <v>Conecuh</v>
          </cell>
          <cell r="F19">
            <v>936.43</v>
          </cell>
          <cell r="G19">
            <v>526.36730299999999</v>
          </cell>
          <cell r="H19">
            <v>9.244861827418982E-2</v>
          </cell>
          <cell r="I19">
            <v>0.16268138156550174</v>
          </cell>
          <cell r="J19">
            <v>0.20749999999999999</v>
          </cell>
          <cell r="K19">
            <v>259.82</v>
          </cell>
          <cell r="L19">
            <v>48.93</v>
          </cell>
          <cell r="M19">
            <v>545.19000000000005</v>
          </cell>
          <cell r="N19">
            <v>31.98</v>
          </cell>
          <cell r="O19">
            <v>113.13</v>
          </cell>
          <cell r="P19" t="str">
            <v>9901</v>
          </cell>
          <cell r="Q19" t="str">
            <v>Not in Metro Area</v>
          </cell>
        </row>
        <row r="20">
          <cell r="B20" t="str">
            <v>01180</v>
          </cell>
          <cell r="C20" t="str">
            <v>01180</v>
          </cell>
          <cell r="D20" t="str">
            <v>AL</v>
          </cell>
          <cell r="E20" t="str">
            <v>Coosa</v>
          </cell>
          <cell r="F20">
            <v>926.22</v>
          </cell>
          <cell r="G20">
            <v>520.62826200000006</v>
          </cell>
          <cell r="H20">
            <v>9.244861827418982E-2</v>
          </cell>
          <cell r="I20">
            <v>0.16268138156550174</v>
          </cell>
          <cell r="J20">
            <v>0.20749999999999999</v>
          </cell>
          <cell r="K20">
            <v>259.82</v>
          </cell>
          <cell r="L20">
            <v>48.93</v>
          </cell>
          <cell r="M20">
            <v>545.19000000000005</v>
          </cell>
          <cell r="N20">
            <v>31.98</v>
          </cell>
          <cell r="O20">
            <v>113.13</v>
          </cell>
          <cell r="P20" t="str">
            <v>9901</v>
          </cell>
          <cell r="Q20" t="str">
            <v>Not in Metro Area</v>
          </cell>
        </row>
        <row r="21">
          <cell r="B21" t="str">
            <v>01190</v>
          </cell>
          <cell r="C21" t="str">
            <v>01190</v>
          </cell>
          <cell r="D21" t="str">
            <v>AL</v>
          </cell>
          <cell r="E21" t="str">
            <v>Covington</v>
          </cell>
          <cell r="F21">
            <v>930.48</v>
          </cell>
          <cell r="G21">
            <v>523.02280800000005</v>
          </cell>
          <cell r="H21">
            <v>9.244861827418982E-2</v>
          </cell>
          <cell r="I21">
            <v>0.16268138156550174</v>
          </cell>
          <cell r="J21">
            <v>0.20749999999999999</v>
          </cell>
          <cell r="K21">
            <v>259.82</v>
          </cell>
          <cell r="L21">
            <v>48.93</v>
          </cell>
          <cell r="M21">
            <v>545.19000000000005</v>
          </cell>
          <cell r="N21">
            <v>31.98</v>
          </cell>
          <cell r="O21">
            <v>113.13</v>
          </cell>
          <cell r="P21" t="str">
            <v>9901</v>
          </cell>
          <cell r="Q21" t="str">
            <v>Not in Metro Area</v>
          </cell>
        </row>
        <row r="22">
          <cell r="B22" t="str">
            <v>01200</v>
          </cell>
          <cell r="C22" t="str">
            <v>01200</v>
          </cell>
          <cell r="D22" t="str">
            <v>AL</v>
          </cell>
          <cell r="E22" t="str">
            <v>Crenshaw</v>
          </cell>
          <cell r="F22">
            <v>921.95</v>
          </cell>
          <cell r="G22">
            <v>518.22809500000005</v>
          </cell>
          <cell r="H22">
            <v>9.244861827418982E-2</v>
          </cell>
          <cell r="I22">
            <v>0.16268138156550174</v>
          </cell>
          <cell r="J22">
            <v>0.20749999999999999</v>
          </cell>
          <cell r="K22">
            <v>259.82</v>
          </cell>
          <cell r="L22">
            <v>48.93</v>
          </cell>
          <cell r="M22">
            <v>545.19000000000005</v>
          </cell>
          <cell r="N22">
            <v>31.98</v>
          </cell>
          <cell r="O22">
            <v>113.13</v>
          </cell>
          <cell r="P22" t="str">
            <v>9901</v>
          </cell>
          <cell r="Q22" t="str">
            <v>Not in Metro Area</v>
          </cell>
        </row>
        <row r="23">
          <cell r="B23" t="str">
            <v>01210</v>
          </cell>
          <cell r="C23" t="str">
            <v>01210</v>
          </cell>
          <cell r="D23" t="str">
            <v>AL</v>
          </cell>
          <cell r="E23" t="str">
            <v>Cullman</v>
          </cell>
          <cell r="F23">
            <v>927.23</v>
          </cell>
          <cell r="G23">
            <v>521.19598300000007</v>
          </cell>
          <cell r="H23">
            <v>9.244861827418982E-2</v>
          </cell>
          <cell r="I23">
            <v>0.16268138156550174</v>
          </cell>
          <cell r="J23">
            <v>0.20749999999999999</v>
          </cell>
          <cell r="K23">
            <v>259.82</v>
          </cell>
          <cell r="L23">
            <v>48.93</v>
          </cell>
          <cell r="M23">
            <v>545.19000000000005</v>
          </cell>
          <cell r="N23">
            <v>31.98</v>
          </cell>
          <cell r="O23">
            <v>113.13</v>
          </cell>
          <cell r="P23" t="str">
            <v>9901</v>
          </cell>
          <cell r="Q23" t="str">
            <v>Not in Metro Area</v>
          </cell>
        </row>
        <row r="24">
          <cell r="B24" t="str">
            <v>01220</v>
          </cell>
          <cell r="C24" t="str">
            <v>01220</v>
          </cell>
          <cell r="D24" t="str">
            <v>AL</v>
          </cell>
          <cell r="E24" t="str">
            <v>Dale</v>
          </cell>
          <cell r="F24">
            <v>930.82</v>
          </cell>
          <cell r="G24">
            <v>523.21392200000003</v>
          </cell>
          <cell r="H24">
            <v>9.244861827418982E-2</v>
          </cell>
          <cell r="I24">
            <v>0.16268138156550174</v>
          </cell>
          <cell r="J24">
            <v>0.20749999999999999</v>
          </cell>
          <cell r="K24">
            <v>259.82</v>
          </cell>
          <cell r="L24">
            <v>48.93</v>
          </cell>
          <cell r="M24">
            <v>545.19000000000005</v>
          </cell>
          <cell r="N24">
            <v>31.98</v>
          </cell>
          <cell r="O24">
            <v>113.13</v>
          </cell>
          <cell r="P24" t="str">
            <v>9901</v>
          </cell>
          <cell r="Q24" t="str">
            <v>Not in Metro Area</v>
          </cell>
        </row>
        <row r="25">
          <cell r="B25" t="str">
            <v>01230</v>
          </cell>
          <cell r="C25" t="str">
            <v>01230</v>
          </cell>
          <cell r="D25" t="str">
            <v>AL</v>
          </cell>
          <cell r="E25" t="str">
            <v>Dallas</v>
          </cell>
          <cell r="F25">
            <v>906.74</v>
          </cell>
          <cell r="G25">
            <v>509.67855400000002</v>
          </cell>
          <cell r="H25">
            <v>9.244861827418982E-2</v>
          </cell>
          <cell r="I25">
            <v>0.16268138156550174</v>
          </cell>
          <cell r="J25">
            <v>0.20749999999999999</v>
          </cell>
          <cell r="K25">
            <v>259.82</v>
          </cell>
          <cell r="L25">
            <v>48.93</v>
          </cell>
          <cell r="M25">
            <v>545.19000000000005</v>
          </cell>
          <cell r="N25">
            <v>31.98</v>
          </cell>
          <cell r="O25">
            <v>113.13</v>
          </cell>
          <cell r="P25" t="str">
            <v>9901</v>
          </cell>
          <cell r="Q25" t="str">
            <v>Not in Metro Area</v>
          </cell>
        </row>
        <row r="26">
          <cell r="B26" t="str">
            <v>01240</v>
          </cell>
          <cell r="C26" t="str">
            <v>01240</v>
          </cell>
          <cell r="D26" t="str">
            <v>AL</v>
          </cell>
          <cell r="E26" t="str">
            <v>De Kalb</v>
          </cell>
          <cell r="F26">
            <v>915.55</v>
          </cell>
          <cell r="G26">
            <v>514.63065500000005</v>
          </cell>
          <cell r="H26">
            <v>9.244861827418982E-2</v>
          </cell>
          <cell r="I26">
            <v>0.16268138156550174</v>
          </cell>
          <cell r="J26">
            <v>0.20749999999999999</v>
          </cell>
          <cell r="K26">
            <v>259.82</v>
          </cell>
          <cell r="L26">
            <v>48.93</v>
          </cell>
          <cell r="M26">
            <v>545.19000000000005</v>
          </cell>
          <cell r="N26">
            <v>31.98</v>
          </cell>
          <cell r="O26">
            <v>113.13</v>
          </cell>
          <cell r="P26" t="str">
            <v>9901</v>
          </cell>
          <cell r="Q26" t="str">
            <v>Not in Metro Area</v>
          </cell>
        </row>
        <row r="27">
          <cell r="B27" t="str">
            <v>01250</v>
          </cell>
          <cell r="C27" t="str">
            <v>01250</v>
          </cell>
          <cell r="D27" t="str">
            <v>AL</v>
          </cell>
          <cell r="E27" t="str">
            <v>Elmore</v>
          </cell>
          <cell r="F27">
            <v>951.48</v>
          </cell>
          <cell r="G27">
            <v>534.826908</v>
          </cell>
          <cell r="H27">
            <v>9.244861827418982E-2</v>
          </cell>
          <cell r="I27">
            <v>0.16268138156550174</v>
          </cell>
          <cell r="J27">
            <v>0.20749999999999999</v>
          </cell>
          <cell r="K27">
            <v>259.82</v>
          </cell>
          <cell r="L27">
            <v>48.93</v>
          </cell>
          <cell r="M27">
            <v>545.19000000000005</v>
          </cell>
          <cell r="N27">
            <v>31.98</v>
          </cell>
          <cell r="O27">
            <v>113.13</v>
          </cell>
          <cell r="P27" t="str">
            <v>9901</v>
          </cell>
          <cell r="Q27" t="str">
            <v>Not in Metro Area</v>
          </cell>
        </row>
        <row r="28">
          <cell r="B28" t="str">
            <v>01260</v>
          </cell>
          <cell r="C28" t="str">
            <v>01260</v>
          </cell>
          <cell r="D28" t="str">
            <v>AL</v>
          </cell>
          <cell r="E28" t="str">
            <v>Escambia</v>
          </cell>
          <cell r="F28">
            <v>913.76</v>
          </cell>
          <cell r="G28">
            <v>513.62449600000002</v>
          </cell>
          <cell r="H28">
            <v>9.244861827418982E-2</v>
          </cell>
          <cell r="I28">
            <v>0.16268138156550174</v>
          </cell>
          <cell r="J28">
            <v>0.20749999999999999</v>
          </cell>
          <cell r="K28">
            <v>259.82</v>
          </cell>
          <cell r="L28">
            <v>48.93</v>
          </cell>
          <cell r="M28">
            <v>545.19000000000005</v>
          </cell>
          <cell r="N28">
            <v>31.98</v>
          </cell>
          <cell r="O28">
            <v>113.13</v>
          </cell>
          <cell r="P28" t="str">
            <v>9901</v>
          </cell>
          <cell r="Q28" t="str">
            <v>Not in Metro Area</v>
          </cell>
        </row>
        <row r="29">
          <cell r="B29" t="str">
            <v>01270</v>
          </cell>
          <cell r="C29" t="str">
            <v>01270</v>
          </cell>
          <cell r="D29" t="str">
            <v>AL</v>
          </cell>
          <cell r="E29" t="str">
            <v>Etowah</v>
          </cell>
          <cell r="F29">
            <v>927.09</v>
          </cell>
          <cell r="G29">
            <v>521.11728900000003</v>
          </cell>
          <cell r="H29">
            <v>9.244861827418982E-2</v>
          </cell>
          <cell r="I29">
            <v>0.16268138156550174</v>
          </cell>
          <cell r="J29">
            <v>0.20749999999999999</v>
          </cell>
          <cell r="K29">
            <v>259.82</v>
          </cell>
          <cell r="L29">
            <v>48.93</v>
          </cell>
          <cell r="M29">
            <v>545.19000000000005</v>
          </cell>
          <cell r="N29">
            <v>31.98</v>
          </cell>
          <cell r="O29">
            <v>113.13</v>
          </cell>
          <cell r="P29" t="str">
            <v>9901</v>
          </cell>
          <cell r="Q29" t="str">
            <v>Not in Metro Area</v>
          </cell>
        </row>
        <row r="30">
          <cell r="B30" t="str">
            <v>01280</v>
          </cell>
          <cell r="C30" t="str">
            <v>01280</v>
          </cell>
          <cell r="D30" t="str">
            <v>AL</v>
          </cell>
          <cell r="E30" t="str">
            <v>Fayette</v>
          </cell>
          <cell r="F30">
            <v>923.49</v>
          </cell>
          <cell r="G30">
            <v>519.09372900000005</v>
          </cell>
          <cell r="H30">
            <v>9.244861827418982E-2</v>
          </cell>
          <cell r="I30">
            <v>0.16268138156550174</v>
          </cell>
          <cell r="J30">
            <v>0.20749999999999999</v>
          </cell>
          <cell r="K30">
            <v>259.82</v>
          </cell>
          <cell r="L30">
            <v>48.93</v>
          </cell>
          <cell r="M30">
            <v>545.19000000000005</v>
          </cell>
          <cell r="N30">
            <v>31.98</v>
          </cell>
          <cell r="O30">
            <v>113.13</v>
          </cell>
          <cell r="P30" t="str">
            <v>9901</v>
          </cell>
          <cell r="Q30" t="str">
            <v>Not in Metro Area</v>
          </cell>
        </row>
        <row r="31">
          <cell r="B31" t="str">
            <v>01290</v>
          </cell>
          <cell r="C31" t="str">
            <v>01290</v>
          </cell>
          <cell r="D31" t="str">
            <v>AL</v>
          </cell>
          <cell r="E31" t="str">
            <v>Franklin</v>
          </cell>
          <cell r="F31">
            <v>928.58</v>
          </cell>
          <cell r="G31">
            <v>521.95481800000005</v>
          </cell>
          <cell r="H31">
            <v>9.244861827418982E-2</v>
          </cell>
          <cell r="I31">
            <v>0.16268138156550174</v>
          </cell>
          <cell r="J31">
            <v>0.20749999999999999</v>
          </cell>
          <cell r="K31">
            <v>259.82</v>
          </cell>
          <cell r="L31">
            <v>48.93</v>
          </cell>
          <cell r="M31">
            <v>545.19000000000005</v>
          </cell>
          <cell r="N31">
            <v>31.98</v>
          </cell>
          <cell r="O31">
            <v>113.13</v>
          </cell>
          <cell r="P31" t="str">
            <v>9901</v>
          </cell>
          <cell r="Q31" t="str">
            <v>Not in Metro Area</v>
          </cell>
        </row>
        <row r="32">
          <cell r="B32" t="str">
            <v>01300</v>
          </cell>
          <cell r="C32" t="str">
            <v>01300</v>
          </cell>
          <cell r="D32" t="str">
            <v>AL</v>
          </cell>
          <cell r="E32" t="str">
            <v>Geneva</v>
          </cell>
          <cell r="F32">
            <v>931.45</v>
          </cell>
          <cell r="G32">
            <v>523.5680450000001</v>
          </cell>
          <cell r="H32">
            <v>9.244861827418982E-2</v>
          </cell>
          <cell r="I32">
            <v>0.16268138156550174</v>
          </cell>
          <cell r="J32">
            <v>0.20749999999999999</v>
          </cell>
          <cell r="K32">
            <v>259.82</v>
          </cell>
          <cell r="L32">
            <v>48.93</v>
          </cell>
          <cell r="M32">
            <v>545.19000000000005</v>
          </cell>
          <cell r="N32">
            <v>31.98</v>
          </cell>
          <cell r="O32">
            <v>113.13</v>
          </cell>
          <cell r="P32" t="str">
            <v>9901</v>
          </cell>
          <cell r="Q32" t="str">
            <v>Not in Metro Area</v>
          </cell>
        </row>
        <row r="33">
          <cell r="B33" t="str">
            <v>01310</v>
          </cell>
          <cell r="C33" t="str">
            <v>01310</v>
          </cell>
          <cell r="D33" t="str">
            <v>AL</v>
          </cell>
          <cell r="E33" t="str">
            <v>Greene</v>
          </cell>
          <cell r="F33">
            <v>922.65</v>
          </cell>
          <cell r="G33">
            <v>518.62156500000003</v>
          </cell>
          <cell r="H33">
            <v>9.244861827418982E-2</v>
          </cell>
          <cell r="I33">
            <v>0.16268138156550174</v>
          </cell>
          <cell r="J33">
            <v>0.20749999999999999</v>
          </cell>
          <cell r="K33">
            <v>259.82</v>
          </cell>
          <cell r="L33">
            <v>48.93</v>
          </cell>
          <cell r="M33">
            <v>545.19000000000005</v>
          </cell>
          <cell r="N33">
            <v>31.98</v>
          </cell>
          <cell r="O33">
            <v>113.13</v>
          </cell>
          <cell r="P33" t="str">
            <v>9901</v>
          </cell>
          <cell r="Q33" t="str">
            <v>Not in Metro Area</v>
          </cell>
        </row>
        <row r="34">
          <cell r="B34" t="str">
            <v>01320</v>
          </cell>
          <cell r="C34" t="str">
            <v>01320</v>
          </cell>
          <cell r="D34" t="str">
            <v>AL</v>
          </cell>
          <cell r="E34" t="str">
            <v>Hale</v>
          </cell>
          <cell r="F34">
            <v>962.29</v>
          </cell>
          <cell r="G34">
            <v>540.90320900000006</v>
          </cell>
          <cell r="H34">
            <v>9.244861827418982E-2</v>
          </cell>
          <cell r="I34">
            <v>0.16268138156550174</v>
          </cell>
          <cell r="J34">
            <v>0.20749999999999999</v>
          </cell>
          <cell r="K34">
            <v>259.82</v>
          </cell>
          <cell r="L34">
            <v>48.93</v>
          </cell>
          <cell r="M34">
            <v>545.19000000000005</v>
          </cell>
          <cell r="N34">
            <v>31.98</v>
          </cell>
          <cell r="O34">
            <v>113.13</v>
          </cell>
          <cell r="P34" t="str">
            <v>9901</v>
          </cell>
          <cell r="Q34" t="str">
            <v>Not in Metro Area</v>
          </cell>
        </row>
        <row r="35">
          <cell r="B35" t="str">
            <v>01330</v>
          </cell>
          <cell r="C35" t="str">
            <v>01330</v>
          </cell>
          <cell r="D35" t="str">
            <v>AL</v>
          </cell>
          <cell r="E35" t="str">
            <v>Henry</v>
          </cell>
          <cell r="F35">
            <v>931.41</v>
          </cell>
          <cell r="G35">
            <v>523.54556100000002</v>
          </cell>
          <cell r="H35">
            <v>9.244861827418982E-2</v>
          </cell>
          <cell r="I35">
            <v>0.16268138156550174</v>
          </cell>
          <cell r="J35">
            <v>0.20749999999999999</v>
          </cell>
          <cell r="K35">
            <v>259.82</v>
          </cell>
          <cell r="L35">
            <v>48.93</v>
          </cell>
          <cell r="M35">
            <v>545.19000000000005</v>
          </cell>
          <cell r="N35">
            <v>31.98</v>
          </cell>
          <cell r="O35">
            <v>113.13</v>
          </cell>
          <cell r="P35" t="str">
            <v>9901</v>
          </cell>
          <cell r="Q35" t="str">
            <v>Not in Metro Area</v>
          </cell>
        </row>
        <row r="36">
          <cell r="B36" t="str">
            <v>01340</v>
          </cell>
          <cell r="C36" t="str">
            <v>01340</v>
          </cell>
          <cell r="D36" t="str">
            <v>AL</v>
          </cell>
          <cell r="E36" t="str">
            <v>Houston</v>
          </cell>
          <cell r="F36">
            <v>931.16</v>
          </cell>
          <cell r="G36">
            <v>523.405036</v>
          </cell>
          <cell r="H36">
            <v>9.244861827418982E-2</v>
          </cell>
          <cell r="I36">
            <v>0.16268138156550174</v>
          </cell>
          <cell r="J36">
            <v>0.20749999999999999</v>
          </cell>
          <cell r="K36">
            <v>259.82</v>
          </cell>
          <cell r="L36">
            <v>48.93</v>
          </cell>
          <cell r="M36">
            <v>545.19000000000005</v>
          </cell>
          <cell r="N36">
            <v>31.98</v>
          </cell>
          <cell r="O36">
            <v>113.13</v>
          </cell>
          <cell r="P36" t="str">
            <v>9901</v>
          </cell>
          <cell r="Q36" t="str">
            <v>Not in Metro Area</v>
          </cell>
        </row>
        <row r="37">
          <cell r="B37" t="str">
            <v>01350</v>
          </cell>
          <cell r="C37" t="str">
            <v>01350</v>
          </cell>
          <cell r="D37" t="str">
            <v>AL</v>
          </cell>
          <cell r="E37" t="str">
            <v>Jackson</v>
          </cell>
          <cell r="F37">
            <v>911.59</v>
          </cell>
          <cell r="G37">
            <v>512.40473900000006</v>
          </cell>
          <cell r="H37">
            <v>9.244861827418982E-2</v>
          </cell>
          <cell r="I37">
            <v>0.16268138156550174</v>
          </cell>
          <cell r="J37">
            <v>0.20749999999999999</v>
          </cell>
          <cell r="K37">
            <v>259.82</v>
          </cell>
          <cell r="L37">
            <v>48.93</v>
          </cell>
          <cell r="M37">
            <v>545.19000000000005</v>
          </cell>
          <cell r="N37">
            <v>31.98</v>
          </cell>
          <cell r="O37">
            <v>113.13</v>
          </cell>
          <cell r="P37" t="str">
            <v>9901</v>
          </cell>
          <cell r="Q37" t="str">
            <v>Not in Metro Area</v>
          </cell>
        </row>
        <row r="38">
          <cell r="B38" t="str">
            <v>01360</v>
          </cell>
          <cell r="C38" t="str">
            <v>01360</v>
          </cell>
          <cell r="D38" t="str">
            <v>AL</v>
          </cell>
          <cell r="E38" t="str">
            <v>Jefferson</v>
          </cell>
          <cell r="F38">
            <v>947.32</v>
          </cell>
          <cell r="G38">
            <v>532.48857200000009</v>
          </cell>
          <cell r="H38">
            <v>8.7836078985534194E-2</v>
          </cell>
          <cell r="I38">
            <v>0.17173489278752438</v>
          </cell>
          <cell r="J38">
            <v>0.20749999999999999</v>
          </cell>
          <cell r="K38">
            <v>268.91000000000003</v>
          </cell>
          <cell r="L38">
            <v>51.3</v>
          </cell>
          <cell r="M38">
            <v>572.03</v>
          </cell>
          <cell r="N38">
            <v>32.43</v>
          </cell>
          <cell r="O38">
            <v>118.7</v>
          </cell>
          <cell r="P38" t="str">
            <v>13820</v>
          </cell>
          <cell r="Q38" t="str">
            <v>Birmingham-Hoover, AL</v>
          </cell>
        </row>
        <row r="39">
          <cell r="B39" t="str">
            <v>01370</v>
          </cell>
          <cell r="C39" t="str">
            <v>01370</v>
          </cell>
          <cell r="D39" t="str">
            <v>AL</v>
          </cell>
          <cell r="E39" t="str">
            <v>Lamar</v>
          </cell>
          <cell r="F39">
            <v>920.48</v>
          </cell>
          <cell r="G39">
            <v>517.40180800000007</v>
          </cell>
          <cell r="H39">
            <v>9.244861827418982E-2</v>
          </cell>
          <cell r="I39">
            <v>0.16268138156550174</v>
          </cell>
          <cell r="J39">
            <v>0.20749999999999999</v>
          </cell>
          <cell r="K39">
            <v>259.82</v>
          </cell>
          <cell r="L39">
            <v>48.93</v>
          </cell>
          <cell r="M39">
            <v>545.19000000000005</v>
          </cell>
          <cell r="N39">
            <v>31.98</v>
          </cell>
          <cell r="O39">
            <v>113.13</v>
          </cell>
          <cell r="P39" t="str">
            <v>9901</v>
          </cell>
          <cell r="Q39" t="str">
            <v>Not in Metro Area</v>
          </cell>
        </row>
        <row r="40">
          <cell r="B40" t="str">
            <v>01380</v>
          </cell>
          <cell r="C40" t="str">
            <v>01380</v>
          </cell>
          <cell r="D40" t="str">
            <v>AL</v>
          </cell>
          <cell r="E40" t="str">
            <v>Lauderdale</v>
          </cell>
          <cell r="F40">
            <v>913.99</v>
          </cell>
          <cell r="G40">
            <v>513.75377900000001</v>
          </cell>
          <cell r="H40">
            <v>9.244861827418982E-2</v>
          </cell>
          <cell r="I40">
            <v>0.16268138156550174</v>
          </cell>
          <cell r="J40">
            <v>0.20749999999999999</v>
          </cell>
          <cell r="K40">
            <v>259.82</v>
          </cell>
          <cell r="L40">
            <v>48.93</v>
          </cell>
          <cell r="M40">
            <v>545.19000000000005</v>
          </cell>
          <cell r="N40">
            <v>31.98</v>
          </cell>
          <cell r="O40">
            <v>113.13</v>
          </cell>
          <cell r="P40" t="str">
            <v>9901</v>
          </cell>
          <cell r="Q40" t="str">
            <v>Not in Metro Area</v>
          </cell>
        </row>
        <row r="41">
          <cell r="B41" t="str">
            <v>01390</v>
          </cell>
          <cell r="C41" t="str">
            <v>01390</v>
          </cell>
          <cell r="D41" t="str">
            <v>AL</v>
          </cell>
          <cell r="E41" t="str">
            <v>Lawrence</v>
          </cell>
          <cell r="F41">
            <v>929.54</v>
          </cell>
          <cell r="G41">
            <v>522.49443400000007</v>
          </cell>
          <cell r="H41">
            <v>9.244861827418982E-2</v>
          </cell>
          <cell r="I41">
            <v>0.16268138156550174</v>
          </cell>
          <cell r="J41">
            <v>0.20749999999999999</v>
          </cell>
          <cell r="K41">
            <v>259.82</v>
          </cell>
          <cell r="L41">
            <v>48.93</v>
          </cell>
          <cell r="M41">
            <v>545.19000000000005</v>
          </cell>
          <cell r="N41">
            <v>31.98</v>
          </cell>
          <cell r="O41">
            <v>113.13</v>
          </cell>
          <cell r="P41" t="str">
            <v>9901</v>
          </cell>
          <cell r="Q41" t="str">
            <v>Not in Metro Area</v>
          </cell>
        </row>
        <row r="42">
          <cell r="B42" t="str">
            <v>01400</v>
          </cell>
          <cell r="C42" t="str">
            <v>01400</v>
          </cell>
          <cell r="D42" t="str">
            <v>AL</v>
          </cell>
          <cell r="E42" t="str">
            <v>Lee</v>
          </cell>
          <cell r="F42">
            <v>833.09</v>
          </cell>
          <cell r="G42">
            <v>468.27988900000008</v>
          </cell>
          <cell r="H42">
            <v>9.244861827418982E-2</v>
          </cell>
          <cell r="I42">
            <v>0.16268138156550174</v>
          </cell>
          <cell r="J42">
            <v>0.20749999999999999</v>
          </cell>
          <cell r="K42">
            <v>259.82</v>
          </cell>
          <cell r="L42">
            <v>48.93</v>
          </cell>
          <cell r="M42">
            <v>545.19000000000005</v>
          </cell>
          <cell r="N42">
            <v>31.98</v>
          </cell>
          <cell r="O42">
            <v>113.13</v>
          </cell>
          <cell r="P42" t="str">
            <v>9901</v>
          </cell>
          <cell r="Q42" t="str">
            <v>Not in Metro Area</v>
          </cell>
        </row>
        <row r="43">
          <cell r="B43" t="str">
            <v>01410</v>
          </cell>
          <cell r="C43" t="str">
            <v>01410</v>
          </cell>
          <cell r="D43" t="str">
            <v>AL</v>
          </cell>
          <cell r="E43" t="str">
            <v>Limestone</v>
          </cell>
          <cell r="F43">
            <v>949.07</v>
          </cell>
          <cell r="G43">
            <v>533.47224700000004</v>
          </cell>
          <cell r="H43">
            <v>8.9598393574297178E-2</v>
          </cell>
          <cell r="I43">
            <v>0.15657311669128507</v>
          </cell>
          <cell r="J43">
            <v>0.20749999999999999</v>
          </cell>
          <cell r="K43">
            <v>249</v>
          </cell>
          <cell r="L43">
            <v>60.93</v>
          </cell>
          <cell r="M43">
            <v>617.16999999999996</v>
          </cell>
          <cell r="N43">
            <v>31.85</v>
          </cell>
          <cell r="O43">
            <v>128.06</v>
          </cell>
          <cell r="P43" t="str">
            <v>26620</v>
          </cell>
          <cell r="Q43" t="str">
            <v>Huntsville, AL</v>
          </cell>
        </row>
        <row r="44">
          <cell r="B44" t="str">
            <v>01420</v>
          </cell>
          <cell r="C44" t="str">
            <v>01420</v>
          </cell>
          <cell r="D44" t="str">
            <v>AL</v>
          </cell>
          <cell r="E44" t="str">
            <v>Lowndes</v>
          </cell>
          <cell r="F44">
            <v>908.99</v>
          </cell>
          <cell r="G44">
            <v>510.94327900000002</v>
          </cell>
          <cell r="H44">
            <v>9.244861827418982E-2</v>
          </cell>
          <cell r="I44">
            <v>0.16268138156550174</v>
          </cell>
          <cell r="J44">
            <v>0.20749999999999999</v>
          </cell>
          <cell r="K44">
            <v>259.82</v>
          </cell>
          <cell r="L44">
            <v>48.93</v>
          </cell>
          <cell r="M44">
            <v>545.19000000000005</v>
          </cell>
          <cell r="N44">
            <v>31.98</v>
          </cell>
          <cell r="O44">
            <v>113.13</v>
          </cell>
          <cell r="P44" t="str">
            <v>9901</v>
          </cell>
          <cell r="Q44" t="str">
            <v>Not in Metro Area</v>
          </cell>
        </row>
        <row r="45">
          <cell r="B45" t="str">
            <v>01430</v>
          </cell>
          <cell r="C45" t="str">
            <v>01430</v>
          </cell>
          <cell r="D45" t="str">
            <v>AL</v>
          </cell>
          <cell r="E45" t="str">
            <v>Macon</v>
          </cell>
          <cell r="F45">
            <v>865.8</v>
          </cell>
          <cell r="G45">
            <v>486.66618</v>
          </cell>
          <cell r="H45">
            <v>9.244861827418982E-2</v>
          </cell>
          <cell r="I45">
            <v>0.16268138156550174</v>
          </cell>
          <cell r="J45">
            <v>0.20749999999999999</v>
          </cell>
          <cell r="K45">
            <v>259.82</v>
          </cell>
          <cell r="L45">
            <v>48.93</v>
          </cell>
          <cell r="M45">
            <v>545.19000000000005</v>
          </cell>
          <cell r="N45">
            <v>31.98</v>
          </cell>
          <cell r="O45">
            <v>113.13</v>
          </cell>
          <cell r="P45" t="str">
            <v>9901</v>
          </cell>
          <cell r="Q45" t="str">
            <v>Not in Metro Area</v>
          </cell>
        </row>
        <row r="46">
          <cell r="B46" t="str">
            <v>01440</v>
          </cell>
          <cell r="C46" t="str">
            <v>01440</v>
          </cell>
          <cell r="D46" t="str">
            <v>AL</v>
          </cell>
          <cell r="E46" t="str">
            <v>Madison</v>
          </cell>
          <cell r="F46">
            <v>936.55</v>
          </cell>
          <cell r="G46">
            <v>526.434755</v>
          </cell>
          <cell r="H46">
            <v>8.9598393574297178E-2</v>
          </cell>
          <cell r="I46">
            <v>0.15657311669128507</v>
          </cell>
          <cell r="J46">
            <v>0.20749999999999999</v>
          </cell>
          <cell r="K46">
            <v>249</v>
          </cell>
          <cell r="L46">
            <v>60.93</v>
          </cell>
          <cell r="M46">
            <v>617.16999999999996</v>
          </cell>
          <cell r="N46">
            <v>31.85</v>
          </cell>
          <cell r="O46">
            <v>128.06</v>
          </cell>
          <cell r="P46" t="str">
            <v>26620</v>
          </cell>
          <cell r="Q46" t="str">
            <v>Huntsville, AL</v>
          </cell>
        </row>
        <row r="47">
          <cell r="B47" t="str">
            <v>01450</v>
          </cell>
          <cell r="C47" t="str">
            <v>01450</v>
          </cell>
          <cell r="D47" t="str">
            <v>AL</v>
          </cell>
          <cell r="E47" t="str">
            <v>Marengo</v>
          </cell>
          <cell r="F47">
            <v>928.99</v>
          </cell>
          <cell r="G47">
            <v>522.18527900000004</v>
          </cell>
          <cell r="H47">
            <v>9.244861827418982E-2</v>
          </cell>
          <cell r="I47">
            <v>0.16268138156550174</v>
          </cell>
          <cell r="J47">
            <v>0.20749999999999999</v>
          </cell>
          <cell r="K47">
            <v>259.82</v>
          </cell>
          <cell r="L47">
            <v>48.93</v>
          </cell>
          <cell r="M47">
            <v>545.19000000000005</v>
          </cell>
          <cell r="N47">
            <v>31.98</v>
          </cell>
          <cell r="O47">
            <v>113.13</v>
          </cell>
          <cell r="P47" t="str">
            <v>9901</v>
          </cell>
          <cell r="Q47" t="str">
            <v>Not in Metro Area</v>
          </cell>
        </row>
        <row r="48">
          <cell r="B48" t="str">
            <v>01460</v>
          </cell>
          <cell r="C48" t="str">
            <v>01460</v>
          </cell>
          <cell r="D48" t="str">
            <v>AL</v>
          </cell>
          <cell r="E48" t="str">
            <v>Marion</v>
          </cell>
          <cell r="F48">
            <v>964.16</v>
          </cell>
          <cell r="G48">
            <v>541.95433600000001</v>
          </cell>
          <cell r="H48">
            <v>9.244861827418982E-2</v>
          </cell>
          <cell r="I48">
            <v>0.16268138156550174</v>
          </cell>
          <cell r="J48">
            <v>0.20749999999999999</v>
          </cell>
          <cell r="K48">
            <v>259.82</v>
          </cell>
          <cell r="L48">
            <v>48.93</v>
          </cell>
          <cell r="M48">
            <v>545.19000000000005</v>
          </cell>
          <cell r="N48">
            <v>31.98</v>
          </cell>
          <cell r="O48">
            <v>113.13</v>
          </cell>
          <cell r="P48" t="str">
            <v>9901</v>
          </cell>
          <cell r="Q48" t="str">
            <v>Not in Metro Area</v>
          </cell>
        </row>
        <row r="49">
          <cell r="B49" t="str">
            <v>01470</v>
          </cell>
          <cell r="C49" t="str">
            <v>01470</v>
          </cell>
          <cell r="D49" t="str">
            <v>AL</v>
          </cell>
          <cell r="E49" t="str">
            <v>Marshall</v>
          </cell>
          <cell r="F49">
            <v>923.67</v>
          </cell>
          <cell r="G49">
            <v>519.19490700000006</v>
          </cell>
          <cell r="H49">
            <v>9.244861827418982E-2</v>
          </cell>
          <cell r="I49">
            <v>0.16268138156550174</v>
          </cell>
          <cell r="J49">
            <v>0.20749999999999999</v>
          </cell>
          <cell r="K49">
            <v>259.82</v>
          </cell>
          <cell r="L49">
            <v>48.93</v>
          </cell>
          <cell r="M49">
            <v>545.19000000000005</v>
          </cell>
          <cell r="N49">
            <v>31.98</v>
          </cell>
          <cell r="O49">
            <v>113.13</v>
          </cell>
          <cell r="P49" t="str">
            <v>9901</v>
          </cell>
          <cell r="Q49" t="str">
            <v>Not in Metro Area</v>
          </cell>
        </row>
        <row r="50">
          <cell r="B50" t="str">
            <v>01480</v>
          </cell>
          <cell r="C50" t="str">
            <v>01480</v>
          </cell>
          <cell r="D50" t="str">
            <v>AL</v>
          </cell>
          <cell r="E50" t="str">
            <v>Mobile</v>
          </cell>
          <cell r="F50">
            <v>967.06</v>
          </cell>
          <cell r="G50">
            <v>543.58442600000001</v>
          </cell>
          <cell r="H50">
            <v>9.244861827418982E-2</v>
          </cell>
          <cell r="I50">
            <v>0.16268138156550174</v>
          </cell>
          <cell r="J50">
            <v>0.20749999999999999</v>
          </cell>
          <cell r="K50">
            <v>259.82</v>
          </cell>
          <cell r="L50">
            <v>48.93</v>
          </cell>
          <cell r="M50">
            <v>545.19000000000005</v>
          </cell>
          <cell r="N50">
            <v>31.98</v>
          </cell>
          <cell r="O50">
            <v>113.13</v>
          </cell>
          <cell r="P50" t="str">
            <v>9901</v>
          </cell>
          <cell r="Q50" t="str">
            <v>Not in Metro Area</v>
          </cell>
        </row>
        <row r="51">
          <cell r="B51" t="str">
            <v>01490</v>
          </cell>
          <cell r="C51" t="str">
            <v>01490</v>
          </cell>
          <cell r="D51" t="str">
            <v>AL</v>
          </cell>
          <cell r="E51" t="str">
            <v>Monroe</v>
          </cell>
          <cell r="F51">
            <v>949.75</v>
          </cell>
          <cell r="G51">
            <v>533.85447500000009</v>
          </cell>
          <cell r="H51">
            <v>9.244861827418982E-2</v>
          </cell>
          <cell r="I51">
            <v>0.16268138156550174</v>
          </cell>
          <cell r="J51">
            <v>0.20749999999999999</v>
          </cell>
          <cell r="K51">
            <v>259.82</v>
          </cell>
          <cell r="L51">
            <v>48.93</v>
          </cell>
          <cell r="M51">
            <v>545.19000000000005</v>
          </cell>
          <cell r="N51">
            <v>31.98</v>
          </cell>
          <cell r="O51">
            <v>113.13</v>
          </cell>
          <cell r="P51" t="str">
            <v>9901</v>
          </cell>
          <cell r="Q51" t="str">
            <v>Not in Metro Area</v>
          </cell>
        </row>
        <row r="52">
          <cell r="B52" t="str">
            <v>01500</v>
          </cell>
          <cell r="C52" t="str">
            <v>01500</v>
          </cell>
          <cell r="D52" t="str">
            <v>AL</v>
          </cell>
          <cell r="E52" t="str">
            <v>Montgomery</v>
          </cell>
          <cell r="F52">
            <v>965.41</v>
          </cell>
          <cell r="G52">
            <v>542.65696100000002</v>
          </cell>
          <cell r="H52">
            <v>9.244861827418982E-2</v>
          </cell>
          <cell r="I52">
            <v>0.16268138156550174</v>
          </cell>
          <cell r="J52">
            <v>0.20749999999999999</v>
          </cell>
          <cell r="K52">
            <v>259.82</v>
          </cell>
          <cell r="L52">
            <v>48.93</v>
          </cell>
          <cell r="M52">
            <v>545.19000000000005</v>
          </cell>
          <cell r="N52">
            <v>31.98</v>
          </cell>
          <cell r="O52">
            <v>113.13</v>
          </cell>
          <cell r="P52" t="str">
            <v>9901</v>
          </cell>
          <cell r="Q52" t="str">
            <v>Not in Metro Area</v>
          </cell>
        </row>
        <row r="53">
          <cell r="B53" t="str">
            <v>01510</v>
          </cell>
          <cell r="C53" t="str">
            <v>01510</v>
          </cell>
          <cell r="D53" t="str">
            <v>AL</v>
          </cell>
          <cell r="E53" t="str">
            <v>Morgan</v>
          </cell>
          <cell r="F53">
            <v>929.09</v>
          </cell>
          <cell r="G53">
            <v>522.24148900000012</v>
          </cell>
          <cell r="H53">
            <v>9.244861827418982E-2</v>
          </cell>
          <cell r="I53">
            <v>0.16268138156550174</v>
          </cell>
          <cell r="J53">
            <v>0.20749999999999999</v>
          </cell>
          <cell r="K53">
            <v>259.82</v>
          </cell>
          <cell r="L53">
            <v>48.93</v>
          </cell>
          <cell r="M53">
            <v>545.19000000000005</v>
          </cell>
          <cell r="N53">
            <v>31.98</v>
          </cell>
          <cell r="O53">
            <v>113.13</v>
          </cell>
          <cell r="P53" t="str">
            <v>9901</v>
          </cell>
          <cell r="Q53" t="str">
            <v>Not in Metro Area</v>
          </cell>
        </row>
        <row r="54">
          <cell r="B54" t="str">
            <v>01520</v>
          </cell>
          <cell r="C54" t="str">
            <v>01520</v>
          </cell>
          <cell r="D54" t="str">
            <v>AL</v>
          </cell>
          <cell r="E54" t="str">
            <v>Perry</v>
          </cell>
          <cell r="F54">
            <v>875.94</v>
          </cell>
          <cell r="G54">
            <v>492.36587400000008</v>
          </cell>
          <cell r="H54">
            <v>9.244861827418982E-2</v>
          </cell>
          <cell r="I54">
            <v>0.16268138156550174</v>
          </cell>
          <cell r="J54">
            <v>0.20749999999999999</v>
          </cell>
          <cell r="K54">
            <v>259.82</v>
          </cell>
          <cell r="L54">
            <v>48.93</v>
          </cell>
          <cell r="M54">
            <v>545.19000000000005</v>
          </cell>
          <cell r="N54">
            <v>31.98</v>
          </cell>
          <cell r="O54">
            <v>113.13</v>
          </cell>
          <cell r="P54" t="str">
            <v>9901</v>
          </cell>
          <cell r="Q54" t="str">
            <v>Not in Metro Area</v>
          </cell>
        </row>
        <row r="55">
          <cell r="B55" t="str">
            <v>01530</v>
          </cell>
          <cell r="C55" t="str">
            <v>01530</v>
          </cell>
          <cell r="D55" t="str">
            <v>AL</v>
          </cell>
          <cell r="E55" t="str">
            <v>Pickens</v>
          </cell>
          <cell r="F55">
            <v>938.9</v>
          </cell>
          <cell r="G55">
            <v>527.75569000000007</v>
          </cell>
          <cell r="H55">
            <v>9.244861827418982E-2</v>
          </cell>
          <cell r="I55">
            <v>0.16268138156550174</v>
          </cell>
          <cell r="J55">
            <v>0.20749999999999999</v>
          </cell>
          <cell r="K55">
            <v>259.82</v>
          </cell>
          <cell r="L55">
            <v>48.93</v>
          </cell>
          <cell r="M55">
            <v>545.19000000000005</v>
          </cell>
          <cell r="N55">
            <v>31.98</v>
          </cell>
          <cell r="O55">
            <v>113.13</v>
          </cell>
          <cell r="P55" t="str">
            <v>9901</v>
          </cell>
          <cell r="Q55" t="str">
            <v>Not in Metro Area</v>
          </cell>
        </row>
        <row r="56">
          <cell r="B56" t="str">
            <v>01540</v>
          </cell>
          <cell r="C56" t="str">
            <v>01540</v>
          </cell>
          <cell r="D56" t="str">
            <v>AL</v>
          </cell>
          <cell r="E56" t="str">
            <v>Pike</v>
          </cell>
          <cell r="F56">
            <v>918.18</v>
          </cell>
          <cell r="G56">
            <v>516.10897799999998</v>
          </cell>
          <cell r="H56">
            <v>9.244861827418982E-2</v>
          </cell>
          <cell r="I56">
            <v>0.16268138156550174</v>
          </cell>
          <cell r="J56">
            <v>0.20749999999999999</v>
          </cell>
          <cell r="K56">
            <v>259.82</v>
          </cell>
          <cell r="L56">
            <v>48.93</v>
          </cell>
          <cell r="M56">
            <v>545.19000000000005</v>
          </cell>
          <cell r="N56">
            <v>31.98</v>
          </cell>
          <cell r="O56">
            <v>113.13</v>
          </cell>
          <cell r="P56" t="str">
            <v>9901</v>
          </cell>
          <cell r="Q56" t="str">
            <v>Not in Metro Area</v>
          </cell>
        </row>
        <row r="57">
          <cell r="B57" t="str">
            <v>01550</v>
          </cell>
          <cell r="C57" t="str">
            <v>01550</v>
          </cell>
          <cell r="D57" t="str">
            <v>AL</v>
          </cell>
          <cell r="E57" t="str">
            <v>Randolph</v>
          </cell>
          <cell r="F57">
            <v>947.04</v>
          </cell>
          <cell r="G57">
            <v>532.33118400000001</v>
          </cell>
          <cell r="H57">
            <v>9.244861827418982E-2</v>
          </cell>
          <cell r="I57">
            <v>0.16268138156550174</v>
          </cell>
          <cell r="J57">
            <v>0.20749999999999999</v>
          </cell>
          <cell r="K57">
            <v>259.82</v>
          </cell>
          <cell r="L57">
            <v>48.93</v>
          </cell>
          <cell r="M57">
            <v>545.19000000000005</v>
          </cell>
          <cell r="N57">
            <v>31.98</v>
          </cell>
          <cell r="O57">
            <v>113.13</v>
          </cell>
          <cell r="P57" t="str">
            <v>9901</v>
          </cell>
          <cell r="Q57" t="str">
            <v>Not in Metro Area</v>
          </cell>
        </row>
        <row r="58">
          <cell r="B58" t="str">
            <v>01560</v>
          </cell>
          <cell r="C58" t="str">
            <v>01560</v>
          </cell>
          <cell r="D58" t="str">
            <v>AL</v>
          </cell>
          <cell r="E58" t="str">
            <v>Russell</v>
          </cell>
          <cell r="F58">
            <v>932.32</v>
          </cell>
          <cell r="G58">
            <v>524.05707200000006</v>
          </cell>
          <cell r="H58">
            <v>9.244861827418982E-2</v>
          </cell>
          <cell r="I58">
            <v>0.16268138156550174</v>
          </cell>
          <cell r="J58">
            <v>0.20749999999999999</v>
          </cell>
          <cell r="K58">
            <v>259.82</v>
          </cell>
          <cell r="L58">
            <v>48.93</v>
          </cell>
          <cell r="M58">
            <v>545.19000000000005</v>
          </cell>
          <cell r="N58">
            <v>31.98</v>
          </cell>
          <cell r="O58">
            <v>113.13</v>
          </cell>
          <cell r="P58" t="str">
            <v>9901</v>
          </cell>
          <cell r="Q58" t="str">
            <v>Not in Metro Area</v>
          </cell>
        </row>
        <row r="59">
          <cell r="B59" t="str">
            <v>01570</v>
          </cell>
          <cell r="C59" t="str">
            <v>01570</v>
          </cell>
          <cell r="D59" t="str">
            <v>AL</v>
          </cell>
          <cell r="E59" t="str">
            <v>St Clair</v>
          </cell>
          <cell r="F59">
            <v>932.33</v>
          </cell>
          <cell r="G59">
            <v>524.06269300000008</v>
          </cell>
          <cell r="H59">
            <v>8.7836078985534194E-2</v>
          </cell>
          <cell r="I59">
            <v>0.17173489278752438</v>
          </cell>
          <cell r="J59">
            <v>0.20749999999999999</v>
          </cell>
          <cell r="K59">
            <v>268.91000000000003</v>
          </cell>
          <cell r="L59">
            <v>51.3</v>
          </cell>
          <cell r="M59">
            <v>572.03</v>
          </cell>
          <cell r="N59">
            <v>32.43</v>
          </cell>
          <cell r="O59">
            <v>118.7</v>
          </cell>
          <cell r="P59" t="str">
            <v>13820</v>
          </cell>
          <cell r="Q59" t="str">
            <v>Birmingham-Hoover, AL</v>
          </cell>
        </row>
        <row r="60">
          <cell r="B60" t="str">
            <v>01580</v>
          </cell>
          <cell r="C60" t="str">
            <v>01580</v>
          </cell>
          <cell r="D60" t="str">
            <v>AL</v>
          </cell>
          <cell r="E60" t="str">
            <v>Shelby</v>
          </cell>
          <cell r="F60">
            <v>906.12</v>
          </cell>
          <cell r="G60">
            <v>509.33005200000002</v>
          </cell>
          <cell r="H60">
            <v>8.7836078985534194E-2</v>
          </cell>
          <cell r="I60">
            <v>0.17173489278752438</v>
          </cell>
          <cell r="J60">
            <v>0.20749999999999999</v>
          </cell>
          <cell r="K60">
            <v>268.91000000000003</v>
          </cell>
          <cell r="L60">
            <v>51.3</v>
          </cell>
          <cell r="M60">
            <v>572.03</v>
          </cell>
          <cell r="N60">
            <v>32.43</v>
          </cell>
          <cell r="O60">
            <v>118.7</v>
          </cell>
          <cell r="P60" t="str">
            <v>13820</v>
          </cell>
          <cell r="Q60" t="str">
            <v>Birmingham-Hoover, AL</v>
          </cell>
        </row>
        <row r="61">
          <cell r="B61" t="str">
            <v>01590</v>
          </cell>
          <cell r="C61" t="str">
            <v>01590</v>
          </cell>
          <cell r="D61" t="str">
            <v>AL</v>
          </cell>
          <cell r="E61" t="str">
            <v>Sumter</v>
          </cell>
          <cell r="F61">
            <v>939.4</v>
          </cell>
          <cell r="G61">
            <v>528.03674000000001</v>
          </cell>
          <cell r="H61">
            <v>9.244861827418982E-2</v>
          </cell>
          <cell r="I61">
            <v>0.16268138156550174</v>
          </cell>
          <cell r="J61">
            <v>0.20749999999999999</v>
          </cell>
          <cell r="K61">
            <v>259.82</v>
          </cell>
          <cell r="L61">
            <v>48.93</v>
          </cell>
          <cell r="M61">
            <v>545.19000000000005</v>
          </cell>
          <cell r="N61">
            <v>31.98</v>
          </cell>
          <cell r="O61">
            <v>113.13</v>
          </cell>
          <cell r="P61" t="str">
            <v>9901</v>
          </cell>
          <cell r="Q61" t="str">
            <v>Not in Metro Area</v>
          </cell>
        </row>
        <row r="62">
          <cell r="B62" t="str">
            <v>01600</v>
          </cell>
          <cell r="C62" t="str">
            <v>01600</v>
          </cell>
          <cell r="D62" t="str">
            <v>AL</v>
          </cell>
          <cell r="E62" t="str">
            <v>Talladega</v>
          </cell>
          <cell r="F62">
            <v>985.08</v>
          </cell>
          <cell r="G62">
            <v>553.71346800000003</v>
          </cell>
          <cell r="H62">
            <v>9.244861827418982E-2</v>
          </cell>
          <cell r="I62">
            <v>0.16268138156550174</v>
          </cell>
          <cell r="J62">
            <v>0.20749999999999999</v>
          </cell>
          <cell r="K62">
            <v>259.82</v>
          </cell>
          <cell r="L62">
            <v>48.93</v>
          </cell>
          <cell r="M62">
            <v>545.19000000000005</v>
          </cell>
          <cell r="N62">
            <v>31.98</v>
          </cell>
          <cell r="O62">
            <v>113.13</v>
          </cell>
          <cell r="P62" t="str">
            <v>9901</v>
          </cell>
          <cell r="Q62" t="str">
            <v>Not in Metro Area</v>
          </cell>
        </row>
        <row r="63">
          <cell r="B63" t="str">
            <v>01610</v>
          </cell>
          <cell r="C63" t="str">
            <v>01610</v>
          </cell>
          <cell r="D63" t="str">
            <v>AL</v>
          </cell>
          <cell r="E63" t="str">
            <v>Tallapoosa</v>
          </cell>
          <cell r="F63">
            <v>899.21</v>
          </cell>
          <cell r="G63">
            <v>505.44594100000006</v>
          </cell>
          <cell r="H63">
            <v>9.244861827418982E-2</v>
          </cell>
          <cell r="I63">
            <v>0.16268138156550174</v>
          </cell>
          <cell r="J63">
            <v>0.20749999999999999</v>
          </cell>
          <cell r="K63">
            <v>259.82</v>
          </cell>
          <cell r="L63">
            <v>48.93</v>
          </cell>
          <cell r="M63">
            <v>545.19000000000005</v>
          </cell>
          <cell r="N63">
            <v>31.98</v>
          </cell>
          <cell r="O63">
            <v>113.13</v>
          </cell>
          <cell r="P63" t="str">
            <v>9901</v>
          </cell>
          <cell r="Q63" t="str">
            <v>Not in Metro Area</v>
          </cell>
        </row>
        <row r="64">
          <cell r="B64" t="str">
            <v>01620</v>
          </cell>
          <cell r="C64" t="str">
            <v>01620</v>
          </cell>
          <cell r="D64" t="str">
            <v>AL</v>
          </cell>
          <cell r="E64" t="str">
            <v>Tuscaloosa</v>
          </cell>
          <cell r="F64">
            <v>943.93</v>
          </cell>
          <cell r="G64">
            <v>530.58305300000006</v>
          </cell>
          <cell r="H64">
            <v>9.244861827418982E-2</v>
          </cell>
          <cell r="I64">
            <v>0.16268138156550174</v>
          </cell>
          <cell r="J64">
            <v>0.20749999999999999</v>
          </cell>
          <cell r="K64">
            <v>259.82</v>
          </cell>
          <cell r="L64">
            <v>48.93</v>
          </cell>
          <cell r="M64">
            <v>545.19000000000005</v>
          </cell>
          <cell r="N64">
            <v>31.98</v>
          </cell>
          <cell r="O64">
            <v>113.13</v>
          </cell>
          <cell r="P64" t="str">
            <v>9901</v>
          </cell>
          <cell r="Q64" t="str">
            <v>Not in Metro Area</v>
          </cell>
        </row>
        <row r="65">
          <cell r="B65" t="str">
            <v>01630</v>
          </cell>
          <cell r="C65" t="str">
            <v>01630</v>
          </cell>
          <cell r="D65" t="str">
            <v>AL</v>
          </cell>
          <cell r="E65" t="str">
            <v>Walker</v>
          </cell>
          <cell r="F65">
            <v>907.61</v>
          </cell>
          <cell r="G65">
            <v>510.16758100000004</v>
          </cell>
          <cell r="H65">
            <v>8.7836078985534194E-2</v>
          </cell>
          <cell r="I65">
            <v>0.17173489278752438</v>
          </cell>
          <cell r="J65">
            <v>0.20749999999999999</v>
          </cell>
          <cell r="K65">
            <v>268.91000000000003</v>
          </cell>
          <cell r="L65">
            <v>51.3</v>
          </cell>
          <cell r="M65">
            <v>572.03</v>
          </cell>
          <cell r="N65">
            <v>32.43</v>
          </cell>
          <cell r="O65">
            <v>118.7</v>
          </cell>
          <cell r="P65" t="str">
            <v>13820</v>
          </cell>
          <cell r="Q65" t="str">
            <v>Birmingham-Hoover, AL</v>
          </cell>
        </row>
        <row r="66">
          <cell r="B66" t="str">
            <v>01640</v>
          </cell>
          <cell r="C66" t="str">
            <v>01640</v>
          </cell>
          <cell r="D66" t="str">
            <v>AL</v>
          </cell>
          <cell r="E66" t="str">
            <v>Washington</v>
          </cell>
          <cell r="F66">
            <v>936.57</v>
          </cell>
          <cell r="G66">
            <v>526.44599700000003</v>
          </cell>
          <cell r="H66">
            <v>9.244861827418982E-2</v>
          </cell>
          <cell r="I66">
            <v>0.16268138156550174</v>
          </cell>
          <cell r="J66">
            <v>0.20749999999999999</v>
          </cell>
          <cell r="K66">
            <v>259.82</v>
          </cell>
          <cell r="L66">
            <v>48.93</v>
          </cell>
          <cell r="M66">
            <v>545.19000000000005</v>
          </cell>
          <cell r="N66">
            <v>31.98</v>
          </cell>
          <cell r="O66">
            <v>113.13</v>
          </cell>
          <cell r="P66" t="str">
            <v>9901</v>
          </cell>
          <cell r="Q66" t="str">
            <v>Not in Metro Area</v>
          </cell>
        </row>
        <row r="67">
          <cell r="B67" t="str">
            <v>01650</v>
          </cell>
          <cell r="C67" t="str">
            <v>01650</v>
          </cell>
          <cell r="D67" t="str">
            <v>AL</v>
          </cell>
          <cell r="E67" t="str">
            <v>Wilcox</v>
          </cell>
          <cell r="F67">
            <v>919.71</v>
          </cell>
          <cell r="G67">
            <v>516.96899100000007</v>
          </cell>
          <cell r="H67">
            <v>9.244861827418982E-2</v>
          </cell>
          <cell r="I67">
            <v>0.16268138156550174</v>
          </cell>
          <cell r="J67">
            <v>0.20749999999999999</v>
          </cell>
          <cell r="K67">
            <v>259.82</v>
          </cell>
          <cell r="L67">
            <v>48.93</v>
          </cell>
          <cell r="M67">
            <v>545.19000000000005</v>
          </cell>
          <cell r="N67">
            <v>31.98</v>
          </cell>
          <cell r="O67">
            <v>113.13</v>
          </cell>
          <cell r="P67" t="str">
            <v>9901</v>
          </cell>
          <cell r="Q67" t="str">
            <v>Not in Metro Area</v>
          </cell>
        </row>
        <row r="68">
          <cell r="B68" t="str">
            <v>01660</v>
          </cell>
          <cell r="C68" t="str">
            <v>01660</v>
          </cell>
          <cell r="D68" t="str">
            <v>AL</v>
          </cell>
          <cell r="E68" t="str">
            <v>Winston</v>
          </cell>
          <cell r="F68">
            <v>946.41</v>
          </cell>
          <cell r="G68">
            <v>531.97706100000005</v>
          </cell>
          <cell r="H68">
            <v>9.244861827418982E-2</v>
          </cell>
          <cell r="I68">
            <v>0.16268138156550174</v>
          </cell>
          <cell r="J68">
            <v>0.20749999999999999</v>
          </cell>
          <cell r="K68">
            <v>259.82</v>
          </cell>
          <cell r="L68">
            <v>48.93</v>
          </cell>
          <cell r="M68">
            <v>545.19000000000005</v>
          </cell>
          <cell r="N68">
            <v>31.98</v>
          </cell>
          <cell r="O68">
            <v>113.13</v>
          </cell>
          <cell r="P68" t="str">
            <v>9901</v>
          </cell>
          <cell r="Q68" t="str">
            <v>Not in Metro Area</v>
          </cell>
        </row>
        <row r="69">
          <cell r="B69" t="str">
            <v>02013</v>
          </cell>
          <cell r="C69" t="str">
            <v>02013</v>
          </cell>
          <cell r="D69" t="str">
            <v>AK</v>
          </cell>
          <cell r="E69" t="str">
            <v>Aleutian East</v>
          </cell>
          <cell r="F69">
            <v>1139.54</v>
          </cell>
          <cell r="G69">
            <v>640.53543400000001</v>
          </cell>
          <cell r="H69">
            <v>5.2097764998039468E-2</v>
          </cell>
          <cell r="I69">
            <v>6.995100707675557E-2</v>
          </cell>
          <cell r="J69">
            <v>0.20749999999999999</v>
          </cell>
          <cell r="K69">
            <v>382.55</v>
          </cell>
          <cell r="L69">
            <v>36.74</v>
          </cell>
          <cell r="M69">
            <v>659.15</v>
          </cell>
          <cell r="N69">
            <v>22.5</v>
          </cell>
          <cell r="O69">
            <v>136.77000000000001</v>
          </cell>
          <cell r="P69" t="str">
            <v>9902</v>
          </cell>
          <cell r="Q69" t="str">
            <v>Not in Metro Area</v>
          </cell>
        </row>
        <row r="70">
          <cell r="B70" t="str">
            <v>02016</v>
          </cell>
          <cell r="C70" t="str">
            <v>02016</v>
          </cell>
          <cell r="D70" t="str">
            <v>AK</v>
          </cell>
          <cell r="E70" t="str">
            <v>Aleutian West</v>
          </cell>
          <cell r="F70">
            <v>1139.54</v>
          </cell>
          <cell r="G70">
            <v>640.53543400000001</v>
          </cell>
          <cell r="H70">
            <v>5.2097764998039468E-2</v>
          </cell>
          <cell r="I70">
            <v>6.995100707675557E-2</v>
          </cell>
          <cell r="J70">
            <v>0.20749999999999999</v>
          </cell>
          <cell r="K70">
            <v>382.55</v>
          </cell>
          <cell r="L70">
            <v>36.74</v>
          </cell>
          <cell r="M70">
            <v>659.15</v>
          </cell>
          <cell r="N70">
            <v>22.5</v>
          </cell>
          <cell r="O70">
            <v>136.77000000000001</v>
          </cell>
          <cell r="P70" t="str">
            <v>9902</v>
          </cell>
          <cell r="Q70" t="str">
            <v>Not in Metro Area</v>
          </cell>
        </row>
        <row r="71">
          <cell r="B71" t="str">
            <v>02020</v>
          </cell>
          <cell r="C71" t="str">
            <v>02020</v>
          </cell>
          <cell r="D71" t="str">
            <v>AK</v>
          </cell>
          <cell r="E71" t="str">
            <v>Anchorage</v>
          </cell>
          <cell r="F71">
            <v>936.64</v>
          </cell>
          <cell r="G71">
            <v>526.48534400000005</v>
          </cell>
          <cell r="H71">
            <v>5.2097764998039468E-2</v>
          </cell>
          <cell r="I71">
            <v>6.995100707675557E-2</v>
          </cell>
          <cell r="J71">
            <v>0.20749999999999999</v>
          </cell>
          <cell r="K71">
            <v>382.55</v>
          </cell>
          <cell r="L71">
            <v>36.74</v>
          </cell>
          <cell r="M71">
            <v>659.15</v>
          </cell>
          <cell r="N71">
            <v>22.5</v>
          </cell>
          <cell r="O71">
            <v>136.77000000000001</v>
          </cell>
          <cell r="P71" t="str">
            <v>9902</v>
          </cell>
          <cell r="Q71" t="str">
            <v>Not in Metro Area</v>
          </cell>
        </row>
        <row r="72">
          <cell r="B72" t="str">
            <v>02050</v>
          </cell>
          <cell r="C72" t="str">
            <v>02050</v>
          </cell>
          <cell r="D72" t="str">
            <v>AK</v>
          </cell>
          <cell r="E72" t="str">
            <v>Bethel</v>
          </cell>
          <cell r="F72">
            <v>1155.26</v>
          </cell>
          <cell r="G72">
            <v>649.37164600000006</v>
          </cell>
          <cell r="H72">
            <v>5.2097764998039468E-2</v>
          </cell>
          <cell r="I72">
            <v>6.995100707675557E-2</v>
          </cell>
          <cell r="J72">
            <v>0.20749999999999999</v>
          </cell>
          <cell r="K72">
            <v>382.55</v>
          </cell>
          <cell r="L72">
            <v>36.74</v>
          </cell>
          <cell r="M72">
            <v>659.15</v>
          </cell>
          <cell r="N72">
            <v>22.5</v>
          </cell>
          <cell r="O72">
            <v>136.77000000000001</v>
          </cell>
          <cell r="P72" t="str">
            <v>9902</v>
          </cell>
          <cell r="Q72" t="str">
            <v>Not in Metro Area</v>
          </cell>
        </row>
        <row r="73">
          <cell r="B73" t="str">
            <v>02060</v>
          </cell>
          <cell r="C73" t="str">
            <v>02060</v>
          </cell>
          <cell r="D73" t="str">
            <v>AK</v>
          </cell>
          <cell r="E73" t="str">
            <v>Bristol Bay Borough</v>
          </cell>
          <cell r="F73">
            <v>1093.52</v>
          </cell>
          <cell r="G73">
            <v>614.66759200000001</v>
          </cell>
          <cell r="H73">
            <v>5.2097764998039468E-2</v>
          </cell>
          <cell r="I73">
            <v>6.995100707675557E-2</v>
          </cell>
          <cell r="J73">
            <v>0.20749999999999999</v>
          </cell>
          <cell r="K73">
            <v>382.55</v>
          </cell>
          <cell r="L73">
            <v>36.74</v>
          </cell>
          <cell r="M73">
            <v>659.15</v>
          </cell>
          <cell r="N73">
            <v>22.5</v>
          </cell>
          <cell r="O73">
            <v>136.77000000000001</v>
          </cell>
          <cell r="P73" t="str">
            <v>9902</v>
          </cell>
          <cell r="Q73" t="str">
            <v>Not in Metro Area</v>
          </cell>
        </row>
        <row r="74">
          <cell r="B74" t="str">
            <v>02068</v>
          </cell>
          <cell r="C74" t="str">
            <v>02068</v>
          </cell>
          <cell r="D74" t="str">
            <v>AK</v>
          </cell>
          <cell r="E74" t="str">
            <v>Denali</v>
          </cell>
          <cell r="F74">
            <v>969.49</v>
          </cell>
          <cell r="G74">
            <v>544.95032900000001</v>
          </cell>
          <cell r="H74">
            <v>5.2097764998039468E-2</v>
          </cell>
          <cell r="I74">
            <v>6.995100707675557E-2</v>
          </cell>
          <cell r="J74">
            <v>0.20749999999999999</v>
          </cell>
          <cell r="K74">
            <v>382.55</v>
          </cell>
          <cell r="L74">
            <v>36.74</v>
          </cell>
          <cell r="M74">
            <v>659.15</v>
          </cell>
          <cell r="N74">
            <v>22.5</v>
          </cell>
          <cell r="O74">
            <v>136.77000000000001</v>
          </cell>
          <cell r="P74" t="str">
            <v>9902</v>
          </cell>
          <cell r="Q74" t="str">
            <v>Not in Metro Area</v>
          </cell>
        </row>
        <row r="75">
          <cell r="B75" t="str">
            <v>02070</v>
          </cell>
          <cell r="C75" t="str">
            <v>02070</v>
          </cell>
          <cell r="D75" t="str">
            <v>AK</v>
          </cell>
          <cell r="E75" t="str">
            <v>Dillingham</v>
          </cell>
          <cell r="F75">
            <v>1421.34</v>
          </cell>
          <cell r="G75">
            <v>798.93521399999997</v>
          </cell>
          <cell r="H75">
            <v>5.2097764998039468E-2</v>
          </cell>
          <cell r="I75">
            <v>6.995100707675557E-2</v>
          </cell>
          <cell r="J75">
            <v>0.20749999999999999</v>
          </cell>
          <cell r="K75">
            <v>382.55</v>
          </cell>
          <cell r="L75">
            <v>36.74</v>
          </cell>
          <cell r="M75">
            <v>659.15</v>
          </cell>
          <cell r="N75">
            <v>22.5</v>
          </cell>
          <cell r="O75">
            <v>136.77000000000001</v>
          </cell>
          <cell r="P75" t="str">
            <v>9902</v>
          </cell>
          <cell r="Q75" t="str">
            <v>Not in Metro Area</v>
          </cell>
        </row>
        <row r="76">
          <cell r="B76" t="str">
            <v>02090</v>
          </cell>
          <cell r="C76" t="str">
            <v>02090</v>
          </cell>
          <cell r="D76" t="str">
            <v>AK</v>
          </cell>
          <cell r="E76" t="str">
            <v>Fairbanks</v>
          </cell>
          <cell r="F76">
            <v>919.11</v>
          </cell>
          <cell r="G76">
            <v>516.63173100000006</v>
          </cell>
          <cell r="H76">
            <v>5.2097764998039468E-2</v>
          </cell>
          <cell r="I76">
            <v>6.995100707675557E-2</v>
          </cell>
          <cell r="J76">
            <v>0.20749999999999999</v>
          </cell>
          <cell r="K76">
            <v>382.55</v>
          </cell>
          <cell r="L76">
            <v>36.74</v>
          </cell>
          <cell r="M76">
            <v>659.15</v>
          </cell>
          <cell r="N76">
            <v>22.5</v>
          </cell>
          <cell r="O76">
            <v>136.77000000000001</v>
          </cell>
          <cell r="P76" t="str">
            <v>9902</v>
          </cell>
          <cell r="Q76" t="str">
            <v>Not in Metro Area</v>
          </cell>
        </row>
        <row r="77">
          <cell r="B77" t="str">
            <v>02100</v>
          </cell>
          <cell r="C77" t="str">
            <v>02100</v>
          </cell>
          <cell r="D77" t="str">
            <v>AK</v>
          </cell>
          <cell r="E77" t="str">
            <v>Haines</v>
          </cell>
          <cell r="F77">
            <v>1142.19</v>
          </cell>
          <cell r="G77">
            <v>642.02499900000009</v>
          </cell>
          <cell r="H77">
            <v>5.2097764998039468E-2</v>
          </cell>
          <cell r="I77">
            <v>6.995100707675557E-2</v>
          </cell>
          <cell r="J77">
            <v>0.20749999999999999</v>
          </cell>
          <cell r="K77">
            <v>382.55</v>
          </cell>
          <cell r="L77">
            <v>36.74</v>
          </cell>
          <cell r="M77">
            <v>659.15</v>
          </cell>
          <cell r="N77">
            <v>22.5</v>
          </cell>
          <cell r="O77">
            <v>136.77000000000001</v>
          </cell>
          <cell r="P77" t="str">
            <v>9902</v>
          </cell>
          <cell r="Q77" t="str">
            <v>Not in Metro Area</v>
          </cell>
        </row>
        <row r="78">
          <cell r="B78" t="str">
            <v>02105</v>
          </cell>
          <cell r="C78" t="str">
            <v>02105</v>
          </cell>
          <cell r="D78" t="str">
            <v>AK</v>
          </cell>
          <cell r="E78" t="str">
            <v>Hoonan-Angoon</v>
          </cell>
          <cell r="F78">
            <v>1062.26</v>
          </cell>
          <cell r="G78">
            <v>597.09634600000004</v>
          </cell>
          <cell r="H78">
            <v>5.2097764998039468E-2</v>
          </cell>
          <cell r="I78">
            <v>6.995100707675557E-2</v>
          </cell>
          <cell r="J78">
            <v>0.20749999999999999</v>
          </cell>
          <cell r="K78">
            <v>382.55</v>
          </cell>
          <cell r="L78">
            <v>36.74</v>
          </cell>
          <cell r="M78">
            <v>659.15</v>
          </cell>
          <cell r="N78">
            <v>22.5</v>
          </cell>
          <cell r="O78">
            <v>136.77000000000001</v>
          </cell>
          <cell r="P78" t="str">
            <v>9902</v>
          </cell>
          <cell r="Q78" t="str">
            <v>Not in Metro Area</v>
          </cell>
        </row>
        <row r="79">
          <cell r="B79" t="str">
            <v>02110</v>
          </cell>
          <cell r="C79" t="str">
            <v>02110</v>
          </cell>
          <cell r="D79" t="str">
            <v>AK</v>
          </cell>
          <cell r="E79" t="str">
            <v>Juneau</v>
          </cell>
          <cell r="F79">
            <v>964.8</v>
          </cell>
          <cell r="G79">
            <v>542.31407999999999</v>
          </cell>
          <cell r="H79">
            <v>5.2097764998039468E-2</v>
          </cell>
          <cell r="I79">
            <v>6.995100707675557E-2</v>
          </cell>
          <cell r="J79">
            <v>0.20749999999999999</v>
          </cell>
          <cell r="K79">
            <v>382.55</v>
          </cell>
          <cell r="L79">
            <v>36.74</v>
          </cell>
          <cell r="M79">
            <v>659.15</v>
          </cell>
          <cell r="N79">
            <v>22.5</v>
          </cell>
          <cell r="O79">
            <v>136.77000000000001</v>
          </cell>
          <cell r="P79" t="str">
            <v>9902</v>
          </cell>
          <cell r="Q79" t="str">
            <v>Not in Metro Area</v>
          </cell>
        </row>
        <row r="80">
          <cell r="B80" t="str">
            <v>02122</v>
          </cell>
          <cell r="C80" t="str">
            <v>02122</v>
          </cell>
          <cell r="D80" t="str">
            <v>AK</v>
          </cell>
          <cell r="E80" t="str">
            <v>Kenai Peninsula</v>
          </cell>
          <cell r="F80">
            <v>1103.3</v>
          </cell>
          <cell r="G80">
            <v>620.16493000000003</v>
          </cell>
          <cell r="H80">
            <v>5.2097764998039468E-2</v>
          </cell>
          <cell r="I80">
            <v>6.995100707675557E-2</v>
          </cell>
          <cell r="J80">
            <v>0.20749999999999999</v>
          </cell>
          <cell r="K80">
            <v>382.55</v>
          </cell>
          <cell r="L80">
            <v>36.74</v>
          </cell>
          <cell r="M80">
            <v>659.15</v>
          </cell>
          <cell r="N80">
            <v>22.5</v>
          </cell>
          <cell r="O80">
            <v>136.77000000000001</v>
          </cell>
          <cell r="P80" t="str">
            <v>9902</v>
          </cell>
          <cell r="Q80" t="str">
            <v>Not in Metro Area</v>
          </cell>
        </row>
        <row r="81">
          <cell r="B81" t="str">
            <v>02130</v>
          </cell>
          <cell r="C81" t="str">
            <v>02130</v>
          </cell>
          <cell r="D81" t="str">
            <v>AK</v>
          </cell>
          <cell r="E81" t="str">
            <v>Ketchikan</v>
          </cell>
          <cell r="F81">
            <v>1075.8800000000001</v>
          </cell>
          <cell r="G81">
            <v>604.75214800000015</v>
          </cell>
          <cell r="H81">
            <v>5.2097764998039468E-2</v>
          </cell>
          <cell r="I81">
            <v>6.995100707675557E-2</v>
          </cell>
          <cell r="J81">
            <v>0.20749999999999999</v>
          </cell>
          <cell r="K81">
            <v>382.55</v>
          </cell>
          <cell r="L81">
            <v>36.74</v>
          </cell>
          <cell r="M81">
            <v>659.15</v>
          </cell>
          <cell r="N81">
            <v>22.5</v>
          </cell>
          <cell r="O81">
            <v>136.77000000000001</v>
          </cell>
          <cell r="P81" t="str">
            <v>9902</v>
          </cell>
          <cell r="Q81" t="str">
            <v>Not in Metro Area</v>
          </cell>
        </row>
        <row r="82">
          <cell r="B82" t="str">
            <v>02150</v>
          </cell>
          <cell r="C82" t="str">
            <v>02150</v>
          </cell>
          <cell r="D82" t="str">
            <v>AK</v>
          </cell>
          <cell r="E82" t="str">
            <v>Kodiak</v>
          </cell>
          <cell r="F82">
            <v>1232.57</v>
          </cell>
          <cell r="G82">
            <v>692.82759699999997</v>
          </cell>
          <cell r="H82">
            <v>5.2097764998039468E-2</v>
          </cell>
          <cell r="I82">
            <v>6.995100707675557E-2</v>
          </cell>
          <cell r="J82">
            <v>0.20749999999999999</v>
          </cell>
          <cell r="K82">
            <v>382.55</v>
          </cell>
          <cell r="L82">
            <v>36.74</v>
          </cell>
          <cell r="M82">
            <v>659.15</v>
          </cell>
          <cell r="N82">
            <v>22.5</v>
          </cell>
          <cell r="O82">
            <v>136.77000000000001</v>
          </cell>
          <cell r="P82" t="str">
            <v>9902</v>
          </cell>
          <cell r="Q82" t="str">
            <v>Not in Metro Area</v>
          </cell>
        </row>
        <row r="83">
          <cell r="B83" t="str">
            <v>02164</v>
          </cell>
          <cell r="C83" t="str">
            <v>02164</v>
          </cell>
          <cell r="D83" t="str">
            <v>AK</v>
          </cell>
          <cell r="E83" t="str">
            <v>Lake And Peninsula</v>
          </cell>
          <cell r="F83">
            <v>1421.34</v>
          </cell>
          <cell r="G83">
            <v>798.93521399999997</v>
          </cell>
          <cell r="H83">
            <v>5.2097764998039468E-2</v>
          </cell>
          <cell r="I83">
            <v>6.995100707675557E-2</v>
          </cell>
          <cell r="J83">
            <v>0.20749999999999999</v>
          </cell>
          <cell r="K83">
            <v>382.55</v>
          </cell>
          <cell r="L83">
            <v>36.74</v>
          </cell>
          <cell r="M83">
            <v>659.15</v>
          </cell>
          <cell r="N83">
            <v>22.5</v>
          </cell>
          <cell r="O83">
            <v>136.77000000000001</v>
          </cell>
          <cell r="P83" t="str">
            <v>9902</v>
          </cell>
          <cell r="Q83" t="str">
            <v>Not in Metro Area</v>
          </cell>
        </row>
        <row r="84">
          <cell r="B84" t="str">
            <v>02170</v>
          </cell>
          <cell r="C84" t="str">
            <v>02170</v>
          </cell>
          <cell r="D84" t="str">
            <v>AK</v>
          </cell>
          <cell r="E84" t="str">
            <v>Matanuska</v>
          </cell>
          <cell r="F84">
            <v>967.81</v>
          </cell>
          <cell r="G84">
            <v>544.00600099999997</v>
          </cell>
          <cell r="H84">
            <v>5.2097764998039468E-2</v>
          </cell>
          <cell r="I84">
            <v>6.995100707675557E-2</v>
          </cell>
          <cell r="J84">
            <v>0.20749999999999999</v>
          </cell>
          <cell r="K84">
            <v>382.55</v>
          </cell>
          <cell r="L84">
            <v>36.74</v>
          </cell>
          <cell r="M84">
            <v>659.15</v>
          </cell>
          <cell r="N84">
            <v>22.5</v>
          </cell>
          <cell r="O84">
            <v>136.77000000000001</v>
          </cell>
          <cell r="P84" t="str">
            <v>9902</v>
          </cell>
          <cell r="Q84" t="str">
            <v>Not in Metro Area</v>
          </cell>
        </row>
        <row r="85">
          <cell r="B85" t="str">
            <v>02180</v>
          </cell>
          <cell r="C85" t="str">
            <v>02180</v>
          </cell>
          <cell r="D85" t="str">
            <v>AK</v>
          </cell>
          <cell r="E85" t="str">
            <v>Nome</v>
          </cell>
          <cell r="F85">
            <v>1609.03</v>
          </cell>
          <cell r="G85">
            <v>904.43576300000007</v>
          </cell>
          <cell r="H85">
            <v>5.2097764998039468E-2</v>
          </cell>
          <cell r="I85">
            <v>6.995100707675557E-2</v>
          </cell>
          <cell r="J85">
            <v>0.20749999999999999</v>
          </cell>
          <cell r="K85">
            <v>382.55</v>
          </cell>
          <cell r="L85">
            <v>36.74</v>
          </cell>
          <cell r="M85">
            <v>659.15</v>
          </cell>
          <cell r="N85">
            <v>22.5</v>
          </cell>
          <cell r="O85">
            <v>136.77000000000001</v>
          </cell>
          <cell r="P85" t="str">
            <v>9902</v>
          </cell>
          <cell r="Q85" t="str">
            <v>Not in Metro Area</v>
          </cell>
        </row>
        <row r="86">
          <cell r="B86" t="str">
            <v>02185</v>
          </cell>
          <cell r="C86" t="str">
            <v>02185</v>
          </cell>
          <cell r="D86" t="str">
            <v>AK</v>
          </cell>
          <cell r="E86" t="str">
            <v>North Slope</v>
          </cell>
          <cell r="F86">
            <v>1520.06</v>
          </cell>
          <cell r="G86">
            <v>854.42572600000005</v>
          </cell>
          <cell r="H86">
            <v>5.2097764998039468E-2</v>
          </cell>
          <cell r="I86">
            <v>6.995100707675557E-2</v>
          </cell>
          <cell r="J86">
            <v>0.20749999999999999</v>
          </cell>
          <cell r="K86">
            <v>382.55</v>
          </cell>
          <cell r="L86">
            <v>36.74</v>
          </cell>
          <cell r="M86">
            <v>659.15</v>
          </cell>
          <cell r="N86">
            <v>22.5</v>
          </cell>
          <cell r="O86">
            <v>136.77000000000001</v>
          </cell>
          <cell r="P86" t="str">
            <v>9902</v>
          </cell>
          <cell r="Q86" t="str">
            <v>Not in Metro Area</v>
          </cell>
        </row>
        <row r="87">
          <cell r="B87" t="str">
            <v>02188</v>
          </cell>
          <cell r="C87" t="str">
            <v>02188</v>
          </cell>
          <cell r="D87" t="str">
            <v>AK</v>
          </cell>
          <cell r="E87" t="str">
            <v>Northwest Artic</v>
          </cell>
          <cell r="F87">
            <v>1337.85</v>
          </cell>
          <cell r="G87">
            <v>752.00548500000002</v>
          </cell>
          <cell r="H87">
            <v>5.2097764998039468E-2</v>
          </cell>
          <cell r="I87">
            <v>6.995100707675557E-2</v>
          </cell>
          <cell r="J87">
            <v>0.20749999999999999</v>
          </cell>
          <cell r="K87">
            <v>382.55</v>
          </cell>
          <cell r="L87">
            <v>36.74</v>
          </cell>
          <cell r="M87">
            <v>659.15</v>
          </cell>
          <cell r="N87">
            <v>22.5</v>
          </cell>
          <cell r="O87">
            <v>136.77000000000001</v>
          </cell>
          <cell r="P87" t="str">
            <v>9902</v>
          </cell>
          <cell r="Q87" t="str">
            <v>Not in Metro Area</v>
          </cell>
        </row>
        <row r="88">
          <cell r="B88" t="str">
            <v>02195</v>
          </cell>
          <cell r="C88" t="str">
            <v>02195</v>
          </cell>
          <cell r="D88" t="str">
            <v>AK</v>
          </cell>
          <cell r="E88" t="str">
            <v>Petersburg</v>
          </cell>
          <cell r="F88">
            <v>1295.8800000000001</v>
          </cell>
          <cell r="G88">
            <v>728.41414800000007</v>
          </cell>
          <cell r="H88">
            <v>5.2097764998039468E-2</v>
          </cell>
          <cell r="I88">
            <v>6.995100707675557E-2</v>
          </cell>
          <cell r="J88">
            <v>0.20749999999999999</v>
          </cell>
          <cell r="K88">
            <v>382.55</v>
          </cell>
          <cell r="L88">
            <v>36.74</v>
          </cell>
          <cell r="M88">
            <v>659.15</v>
          </cell>
          <cell r="N88">
            <v>22.5</v>
          </cell>
          <cell r="O88">
            <v>136.77000000000001</v>
          </cell>
          <cell r="P88" t="str">
            <v>9902</v>
          </cell>
          <cell r="Q88" t="str">
            <v>Not in Metro Area</v>
          </cell>
        </row>
        <row r="89">
          <cell r="B89" t="str">
            <v>02198</v>
          </cell>
          <cell r="C89" t="str">
            <v>02198</v>
          </cell>
          <cell r="D89" t="str">
            <v>AK</v>
          </cell>
          <cell r="E89" t="str">
            <v>Prince of Wales-Hyder</v>
          </cell>
          <cell r="F89">
            <v>1121.5999999999999</v>
          </cell>
          <cell r="G89">
            <v>630.45136000000002</v>
          </cell>
          <cell r="H89">
            <v>5.2097764998039468E-2</v>
          </cell>
          <cell r="I89">
            <v>6.995100707675557E-2</v>
          </cell>
          <cell r="J89">
            <v>0.20749999999999999</v>
          </cell>
          <cell r="K89">
            <v>382.55</v>
          </cell>
          <cell r="L89">
            <v>36.74</v>
          </cell>
          <cell r="M89">
            <v>659.15</v>
          </cell>
          <cell r="N89">
            <v>22.5</v>
          </cell>
          <cell r="O89">
            <v>136.77000000000001</v>
          </cell>
          <cell r="P89" t="str">
            <v>9902</v>
          </cell>
          <cell r="Q89" t="str">
            <v>Not in Metro Area</v>
          </cell>
        </row>
        <row r="90">
          <cell r="B90" t="str">
            <v>02220</v>
          </cell>
          <cell r="C90" t="str">
            <v>02220</v>
          </cell>
          <cell r="D90" t="str">
            <v>AK</v>
          </cell>
          <cell r="E90" t="str">
            <v>Sitka</v>
          </cell>
          <cell r="F90">
            <v>1534.08</v>
          </cell>
          <cell r="G90">
            <v>862.30636800000002</v>
          </cell>
          <cell r="H90">
            <v>5.2097764998039468E-2</v>
          </cell>
          <cell r="I90">
            <v>6.995100707675557E-2</v>
          </cell>
          <cell r="J90">
            <v>0.20749999999999999</v>
          </cell>
          <cell r="K90">
            <v>382.55</v>
          </cell>
          <cell r="L90">
            <v>36.74</v>
          </cell>
          <cell r="M90">
            <v>659.15</v>
          </cell>
          <cell r="N90">
            <v>22.5</v>
          </cell>
          <cell r="O90">
            <v>136.77000000000001</v>
          </cell>
          <cell r="P90" t="str">
            <v>9902</v>
          </cell>
          <cell r="Q90" t="str">
            <v>Not in Metro Area</v>
          </cell>
        </row>
        <row r="91">
          <cell r="B91" t="str">
            <v>02230</v>
          </cell>
          <cell r="C91" t="str">
            <v>02230</v>
          </cell>
          <cell r="D91" t="str">
            <v>AK</v>
          </cell>
          <cell r="E91" t="str">
            <v>Skagway</v>
          </cell>
          <cell r="F91">
            <v>1062.26</v>
          </cell>
          <cell r="G91">
            <v>597.09634600000004</v>
          </cell>
          <cell r="H91">
            <v>5.2097764998039468E-2</v>
          </cell>
          <cell r="I91">
            <v>6.995100707675557E-2</v>
          </cell>
          <cell r="J91">
            <v>0.20749999999999999</v>
          </cell>
          <cell r="K91">
            <v>382.55</v>
          </cell>
          <cell r="L91">
            <v>36.74</v>
          </cell>
          <cell r="M91">
            <v>659.15</v>
          </cell>
          <cell r="N91">
            <v>22.5</v>
          </cell>
          <cell r="O91">
            <v>136.77000000000001</v>
          </cell>
          <cell r="P91" t="str">
            <v>9902</v>
          </cell>
          <cell r="Q91" t="str">
            <v>Not in Metro Area</v>
          </cell>
        </row>
        <row r="92">
          <cell r="B92" t="str">
            <v>02240</v>
          </cell>
          <cell r="C92" t="str">
            <v>02240</v>
          </cell>
          <cell r="D92" t="str">
            <v>AK</v>
          </cell>
          <cell r="E92" t="str">
            <v>Southeast Fairbanks</v>
          </cell>
          <cell r="F92">
            <v>1030.68</v>
          </cell>
          <cell r="G92">
            <v>579.34522800000013</v>
          </cell>
          <cell r="H92">
            <v>5.2097764998039468E-2</v>
          </cell>
          <cell r="I92">
            <v>6.995100707675557E-2</v>
          </cell>
          <cell r="J92">
            <v>0.20749999999999999</v>
          </cell>
          <cell r="K92">
            <v>382.55</v>
          </cell>
          <cell r="L92">
            <v>36.74</v>
          </cell>
          <cell r="M92">
            <v>659.15</v>
          </cell>
          <cell r="N92">
            <v>22.5</v>
          </cell>
          <cell r="O92">
            <v>136.77000000000001</v>
          </cell>
          <cell r="P92" t="str">
            <v>9902</v>
          </cell>
          <cell r="Q92" t="str">
            <v>Not in Metro Area</v>
          </cell>
        </row>
        <row r="93">
          <cell r="B93" t="str">
            <v>02261</v>
          </cell>
          <cell r="C93" t="str">
            <v>02261</v>
          </cell>
          <cell r="D93" t="str">
            <v>AK</v>
          </cell>
          <cell r="E93" t="str">
            <v>Valdez-Cordova</v>
          </cell>
          <cell r="F93">
            <v>1091.6099999999999</v>
          </cell>
          <cell r="G93">
            <v>613.59398099999999</v>
          </cell>
          <cell r="H93">
            <v>5.2097764998039468E-2</v>
          </cell>
          <cell r="I93">
            <v>6.995100707675557E-2</v>
          </cell>
          <cell r="J93">
            <v>0.20749999999999999</v>
          </cell>
          <cell r="K93">
            <v>382.55</v>
          </cell>
          <cell r="L93">
            <v>36.74</v>
          </cell>
          <cell r="M93">
            <v>659.15</v>
          </cell>
          <cell r="N93">
            <v>22.5</v>
          </cell>
          <cell r="O93">
            <v>136.77000000000001</v>
          </cell>
          <cell r="P93" t="str">
            <v>9902</v>
          </cell>
          <cell r="Q93" t="str">
            <v>Not in Metro Area</v>
          </cell>
        </row>
        <row r="94">
          <cell r="B94" t="str">
            <v>02270</v>
          </cell>
          <cell r="C94" t="str">
            <v>02270</v>
          </cell>
          <cell r="D94" t="str">
            <v>AK</v>
          </cell>
          <cell r="E94" t="str">
            <v>Kusilvak</v>
          </cell>
          <cell r="F94">
            <v>1194.9000000000001</v>
          </cell>
          <cell r="G94">
            <v>671.65329000000008</v>
          </cell>
          <cell r="H94">
            <v>5.2097764998039468E-2</v>
          </cell>
          <cell r="I94">
            <v>6.995100707675557E-2</v>
          </cell>
          <cell r="J94">
            <v>0.20749999999999999</v>
          </cell>
          <cell r="K94">
            <v>382.55</v>
          </cell>
          <cell r="L94">
            <v>36.74</v>
          </cell>
          <cell r="M94">
            <v>659.15</v>
          </cell>
          <cell r="N94">
            <v>22.5</v>
          </cell>
          <cell r="O94">
            <v>136.77000000000001</v>
          </cell>
          <cell r="P94" t="str">
            <v>9902</v>
          </cell>
          <cell r="Q94" t="str">
            <v>Not in Metro Area</v>
          </cell>
        </row>
        <row r="95">
          <cell r="B95" t="str">
            <v>02275</v>
          </cell>
          <cell r="C95" t="str">
            <v>02275</v>
          </cell>
          <cell r="D95" t="str">
            <v>AK</v>
          </cell>
          <cell r="E95" t="str">
            <v>Wrangell</v>
          </cell>
          <cell r="F95">
            <v>1295.8800000000001</v>
          </cell>
          <cell r="G95">
            <v>728.41414800000007</v>
          </cell>
          <cell r="H95">
            <v>5.2097764998039468E-2</v>
          </cell>
          <cell r="I95">
            <v>6.995100707675557E-2</v>
          </cell>
          <cell r="J95">
            <v>0.20749999999999999</v>
          </cell>
          <cell r="K95">
            <v>382.55</v>
          </cell>
          <cell r="L95">
            <v>36.74</v>
          </cell>
          <cell r="M95">
            <v>659.15</v>
          </cell>
          <cell r="N95">
            <v>22.5</v>
          </cell>
          <cell r="O95">
            <v>136.77000000000001</v>
          </cell>
          <cell r="P95" t="str">
            <v>9902</v>
          </cell>
          <cell r="Q95" t="str">
            <v>Not in Metro Area</v>
          </cell>
        </row>
        <row r="96">
          <cell r="B96" t="str">
            <v>02282</v>
          </cell>
          <cell r="C96" t="str">
            <v>02282</v>
          </cell>
          <cell r="D96" t="str">
            <v>AK</v>
          </cell>
          <cell r="E96" t="str">
            <v>Yakutat</v>
          </cell>
          <cell r="F96">
            <v>1062.26</v>
          </cell>
          <cell r="G96">
            <v>597.09634600000004</v>
          </cell>
          <cell r="H96">
            <v>5.2097764998039468E-2</v>
          </cell>
          <cell r="I96">
            <v>6.995100707675557E-2</v>
          </cell>
          <cell r="J96">
            <v>0.20749999999999999</v>
          </cell>
          <cell r="K96">
            <v>382.55</v>
          </cell>
          <cell r="L96">
            <v>36.74</v>
          </cell>
          <cell r="M96">
            <v>659.15</v>
          </cell>
          <cell r="N96">
            <v>22.5</v>
          </cell>
          <cell r="O96">
            <v>136.77000000000001</v>
          </cell>
          <cell r="P96" t="str">
            <v>9902</v>
          </cell>
          <cell r="Q96" t="str">
            <v>Not in Metro Area</v>
          </cell>
        </row>
        <row r="97">
          <cell r="B97" t="str">
            <v>02290</v>
          </cell>
          <cell r="C97" t="str">
            <v>02290</v>
          </cell>
          <cell r="D97" t="str">
            <v>AK</v>
          </cell>
          <cell r="E97" t="str">
            <v>Yukon-Koyukuk</v>
          </cell>
          <cell r="F97">
            <v>969.49</v>
          </cell>
          <cell r="G97">
            <v>544.95032900000001</v>
          </cell>
          <cell r="H97">
            <v>5.2097764998039468E-2</v>
          </cell>
          <cell r="I97">
            <v>6.995100707675557E-2</v>
          </cell>
          <cell r="J97">
            <v>0.20749999999999999</v>
          </cell>
          <cell r="K97">
            <v>382.55</v>
          </cell>
          <cell r="L97">
            <v>36.74</v>
          </cell>
          <cell r="M97">
            <v>659.15</v>
          </cell>
          <cell r="N97">
            <v>22.5</v>
          </cell>
          <cell r="O97">
            <v>136.77000000000001</v>
          </cell>
          <cell r="P97" t="str">
            <v>9902</v>
          </cell>
          <cell r="Q97" t="str">
            <v>Not in Metro Area</v>
          </cell>
        </row>
        <row r="98">
          <cell r="B98" t="str">
            <v>03000</v>
          </cell>
          <cell r="C98" t="str">
            <v>03000</v>
          </cell>
          <cell r="D98" t="str">
            <v>AZ</v>
          </cell>
          <cell r="E98" t="str">
            <v>Apache</v>
          </cell>
          <cell r="F98">
            <v>974.02</v>
          </cell>
          <cell r="G98">
            <v>547.49664200000007</v>
          </cell>
          <cell r="H98">
            <v>6.0535617616151331E-2</v>
          </cell>
          <cell r="I98">
            <v>0.12230532336119665</v>
          </cell>
          <cell r="J98">
            <v>0.20749999999999999</v>
          </cell>
          <cell r="K98">
            <v>314.02999999999997</v>
          </cell>
          <cell r="L98">
            <v>45.46</v>
          </cell>
          <cell r="M98">
            <v>610.65</v>
          </cell>
          <cell r="N98">
            <v>24.57</v>
          </cell>
          <cell r="O98">
            <v>126.71</v>
          </cell>
          <cell r="P98" t="str">
            <v>9903</v>
          </cell>
          <cell r="Q98" t="str">
            <v>Not in Metro Area</v>
          </cell>
        </row>
        <row r="99">
          <cell r="B99" t="str">
            <v>03010</v>
          </cell>
          <cell r="C99" t="str">
            <v>03010</v>
          </cell>
          <cell r="D99" t="str">
            <v>AZ</v>
          </cell>
          <cell r="E99" t="str">
            <v>Cochise</v>
          </cell>
          <cell r="F99">
            <v>924.76</v>
          </cell>
          <cell r="G99">
            <v>519.80759599999999</v>
          </cell>
          <cell r="H99">
            <v>6.0535617616151331E-2</v>
          </cell>
          <cell r="I99">
            <v>0.12230532336119665</v>
          </cell>
          <cell r="J99">
            <v>0.20749999999999999</v>
          </cell>
          <cell r="K99">
            <v>314.02999999999997</v>
          </cell>
          <cell r="L99">
            <v>45.46</v>
          </cell>
          <cell r="M99">
            <v>610.65</v>
          </cell>
          <cell r="N99">
            <v>24.57</v>
          </cell>
          <cell r="O99">
            <v>126.71</v>
          </cell>
          <cell r="P99" t="str">
            <v>9903</v>
          </cell>
          <cell r="Q99" t="str">
            <v>Not in Metro Area</v>
          </cell>
        </row>
        <row r="100">
          <cell r="B100" t="str">
            <v>03020</v>
          </cell>
          <cell r="C100" t="str">
            <v>03020</v>
          </cell>
          <cell r="D100" t="str">
            <v>AZ</v>
          </cell>
          <cell r="E100" t="str">
            <v>Coconino</v>
          </cell>
          <cell r="F100">
            <v>956.4</v>
          </cell>
          <cell r="G100">
            <v>537.59244000000001</v>
          </cell>
          <cell r="H100">
            <v>6.0535617616151331E-2</v>
          </cell>
          <cell r="I100">
            <v>0.12230532336119665</v>
          </cell>
          <cell r="J100">
            <v>0.20749999999999999</v>
          </cell>
          <cell r="K100">
            <v>314.02999999999997</v>
          </cell>
          <cell r="L100">
            <v>45.46</v>
          </cell>
          <cell r="M100">
            <v>610.65</v>
          </cell>
          <cell r="N100">
            <v>24.57</v>
          </cell>
          <cell r="O100">
            <v>126.71</v>
          </cell>
          <cell r="P100" t="str">
            <v>9903</v>
          </cell>
          <cell r="Q100" t="str">
            <v>Not in Metro Area</v>
          </cell>
        </row>
        <row r="101">
          <cell r="B101" t="str">
            <v>03030</v>
          </cell>
          <cell r="C101" t="str">
            <v>03030</v>
          </cell>
          <cell r="D101" t="str">
            <v>AZ</v>
          </cell>
          <cell r="E101" t="str">
            <v>Gila</v>
          </cell>
          <cell r="F101">
            <v>950.85</v>
          </cell>
          <cell r="G101">
            <v>534.47278500000004</v>
          </cell>
          <cell r="H101">
            <v>6.0535617616151331E-2</v>
          </cell>
          <cell r="I101">
            <v>0.12230532336119665</v>
          </cell>
          <cell r="J101">
            <v>0.20749999999999999</v>
          </cell>
          <cell r="K101">
            <v>314.02999999999997</v>
          </cell>
          <cell r="L101">
            <v>45.46</v>
          </cell>
          <cell r="M101">
            <v>610.65</v>
          </cell>
          <cell r="N101">
            <v>24.57</v>
          </cell>
          <cell r="O101">
            <v>126.71</v>
          </cell>
          <cell r="P101" t="str">
            <v>9903</v>
          </cell>
          <cell r="Q101" t="str">
            <v>Not in Metro Area</v>
          </cell>
        </row>
        <row r="102">
          <cell r="B102" t="str">
            <v>03040</v>
          </cell>
          <cell r="C102" t="str">
            <v>03040</v>
          </cell>
          <cell r="D102" t="str">
            <v>AZ</v>
          </cell>
          <cell r="E102" t="str">
            <v>Graham</v>
          </cell>
          <cell r="F102">
            <v>920.93</v>
          </cell>
          <cell r="G102">
            <v>517.65475300000003</v>
          </cell>
          <cell r="H102">
            <v>6.0535617616151331E-2</v>
          </cell>
          <cell r="I102">
            <v>0.12230532336119665</v>
          </cell>
          <cell r="J102">
            <v>0.20749999999999999</v>
          </cell>
          <cell r="K102">
            <v>314.02999999999997</v>
          </cell>
          <cell r="L102">
            <v>45.46</v>
          </cell>
          <cell r="M102">
            <v>610.65</v>
          </cell>
          <cell r="N102">
            <v>24.57</v>
          </cell>
          <cell r="O102">
            <v>126.71</v>
          </cell>
          <cell r="P102" t="str">
            <v>9903</v>
          </cell>
          <cell r="Q102" t="str">
            <v>Not in Metro Area</v>
          </cell>
        </row>
        <row r="103">
          <cell r="B103" t="str">
            <v>03050</v>
          </cell>
          <cell r="C103" t="str">
            <v>03050</v>
          </cell>
          <cell r="D103" t="str">
            <v>AZ</v>
          </cell>
          <cell r="E103" t="str">
            <v>Greenlee</v>
          </cell>
          <cell r="F103">
            <v>895.18</v>
          </cell>
          <cell r="G103">
            <v>503.180678</v>
          </cell>
          <cell r="H103">
            <v>6.0535617616151331E-2</v>
          </cell>
          <cell r="I103">
            <v>0.12230532336119665</v>
          </cell>
          <cell r="J103">
            <v>0.20749999999999999</v>
          </cell>
          <cell r="K103">
            <v>314.02999999999997</v>
          </cell>
          <cell r="L103">
            <v>45.46</v>
          </cell>
          <cell r="M103">
            <v>610.65</v>
          </cell>
          <cell r="N103">
            <v>24.57</v>
          </cell>
          <cell r="O103">
            <v>126.71</v>
          </cell>
          <cell r="P103" t="str">
            <v>9903</v>
          </cell>
          <cell r="Q103" t="str">
            <v>Not in Metro Area</v>
          </cell>
        </row>
        <row r="104">
          <cell r="B104" t="str">
            <v>03055</v>
          </cell>
          <cell r="C104" t="str">
            <v>03055</v>
          </cell>
          <cell r="D104" t="str">
            <v>AZ</v>
          </cell>
          <cell r="E104" t="str">
            <v>La Paz</v>
          </cell>
          <cell r="F104">
            <v>917.79</v>
          </cell>
          <cell r="G104">
            <v>515.88975900000003</v>
          </cell>
          <cell r="H104">
            <v>6.0535617616151331E-2</v>
          </cell>
          <cell r="I104">
            <v>0.12230532336119665</v>
          </cell>
          <cell r="J104">
            <v>0.20749999999999999</v>
          </cell>
          <cell r="K104">
            <v>314.02999999999997</v>
          </cell>
          <cell r="L104">
            <v>45.46</v>
          </cell>
          <cell r="M104">
            <v>610.65</v>
          </cell>
          <cell r="N104">
            <v>24.57</v>
          </cell>
          <cell r="O104">
            <v>126.71</v>
          </cell>
          <cell r="P104" t="str">
            <v>9903</v>
          </cell>
          <cell r="Q104" t="str">
            <v>Not in Metro Area</v>
          </cell>
        </row>
        <row r="105">
          <cell r="B105" t="str">
            <v>03060</v>
          </cell>
          <cell r="C105" t="str">
            <v>03060</v>
          </cell>
          <cell r="D105" t="str">
            <v>AZ</v>
          </cell>
          <cell r="E105" t="str">
            <v>Maricopa</v>
          </cell>
          <cell r="F105">
            <v>949.03</v>
          </cell>
          <cell r="G105">
            <v>533.44976300000008</v>
          </cell>
          <cell r="H105">
            <v>6.897455089820359E-2</v>
          </cell>
          <cell r="I105">
            <v>0.10648498612162502</v>
          </cell>
          <cell r="J105">
            <v>0.20749999999999999</v>
          </cell>
          <cell r="K105">
            <v>267.2</v>
          </cell>
          <cell r="L105">
            <v>39.630000000000003</v>
          </cell>
          <cell r="M105">
            <v>674.72</v>
          </cell>
          <cell r="N105">
            <v>22.65</v>
          </cell>
          <cell r="O105">
            <v>140</v>
          </cell>
          <cell r="P105" t="str">
            <v>38060</v>
          </cell>
          <cell r="Q105" t="str">
            <v>Phoenix-Mesa-Scottsdale, AZ</v>
          </cell>
        </row>
        <row r="106">
          <cell r="B106" t="str">
            <v>03070</v>
          </cell>
          <cell r="C106" t="str">
            <v>03070</v>
          </cell>
          <cell r="D106" t="str">
            <v>AZ</v>
          </cell>
          <cell r="E106" t="str">
            <v>Mohave</v>
          </cell>
          <cell r="F106">
            <v>929.91</v>
          </cell>
          <cell r="G106">
            <v>522.70241099999998</v>
          </cell>
          <cell r="H106">
            <v>6.0535617616151331E-2</v>
          </cell>
          <cell r="I106">
            <v>0.12230532336119665</v>
          </cell>
          <cell r="J106">
            <v>0.20749999999999999</v>
          </cell>
          <cell r="K106">
            <v>314.02999999999997</v>
          </cell>
          <cell r="L106">
            <v>45.46</v>
          </cell>
          <cell r="M106">
            <v>610.65</v>
          </cell>
          <cell r="N106">
            <v>24.57</v>
          </cell>
          <cell r="O106">
            <v>126.71</v>
          </cell>
          <cell r="P106" t="str">
            <v>9903</v>
          </cell>
          <cell r="Q106" t="str">
            <v>Not in Metro Area</v>
          </cell>
        </row>
        <row r="107">
          <cell r="B107" t="str">
            <v>03080</v>
          </cell>
          <cell r="C107" t="str">
            <v>03080</v>
          </cell>
          <cell r="D107" t="str">
            <v>AZ</v>
          </cell>
          <cell r="E107" t="str">
            <v>Navajo</v>
          </cell>
          <cell r="F107">
            <v>952.13</v>
          </cell>
          <cell r="G107">
            <v>535.192273</v>
          </cell>
          <cell r="H107">
            <v>6.0535617616151331E-2</v>
          </cell>
          <cell r="I107">
            <v>0.12230532336119665</v>
          </cell>
          <cell r="J107">
            <v>0.20749999999999999</v>
          </cell>
          <cell r="K107">
            <v>314.02999999999997</v>
          </cell>
          <cell r="L107">
            <v>45.46</v>
          </cell>
          <cell r="M107">
            <v>610.65</v>
          </cell>
          <cell r="N107">
            <v>24.57</v>
          </cell>
          <cell r="O107">
            <v>126.71</v>
          </cell>
          <cell r="P107" t="str">
            <v>9903</v>
          </cell>
          <cell r="Q107" t="str">
            <v>Not in Metro Area</v>
          </cell>
        </row>
        <row r="108">
          <cell r="B108" t="str">
            <v>03090</v>
          </cell>
          <cell r="C108" t="str">
            <v>03090</v>
          </cell>
          <cell r="D108" t="str">
            <v>AZ</v>
          </cell>
          <cell r="E108" t="str">
            <v>Pima</v>
          </cell>
          <cell r="F108">
            <v>905.51</v>
          </cell>
          <cell r="G108">
            <v>508.98717100000005</v>
          </cell>
          <cell r="H108">
            <v>7.1569400630914826E-2</v>
          </cell>
          <cell r="I108">
            <v>0.13536432160804018</v>
          </cell>
          <cell r="J108">
            <v>0.20749999999999999</v>
          </cell>
          <cell r="K108">
            <v>253.6</v>
          </cell>
          <cell r="L108">
            <v>31.84</v>
          </cell>
          <cell r="M108">
            <v>604.77</v>
          </cell>
          <cell r="N108">
            <v>22.46</v>
          </cell>
          <cell r="O108">
            <v>125.49</v>
          </cell>
          <cell r="P108" t="str">
            <v>46060</v>
          </cell>
          <cell r="Q108" t="str">
            <v>Tucson, AZ</v>
          </cell>
        </row>
        <row r="109">
          <cell r="B109" t="str">
            <v>03100</v>
          </cell>
          <cell r="C109" t="str">
            <v>03100</v>
          </cell>
          <cell r="D109" t="str">
            <v>AZ</v>
          </cell>
          <cell r="E109" t="str">
            <v>Pinal</v>
          </cell>
          <cell r="F109">
            <v>937.49</v>
          </cell>
          <cell r="G109">
            <v>526.96312900000009</v>
          </cell>
          <cell r="H109">
            <v>6.897455089820359E-2</v>
          </cell>
          <cell r="I109">
            <v>0.10648498612162502</v>
          </cell>
          <cell r="J109">
            <v>0.20749999999999999</v>
          </cell>
          <cell r="K109">
            <v>267.2</v>
          </cell>
          <cell r="L109">
            <v>39.630000000000003</v>
          </cell>
          <cell r="M109">
            <v>674.72</v>
          </cell>
          <cell r="N109">
            <v>22.65</v>
          </cell>
          <cell r="O109">
            <v>140</v>
          </cell>
          <cell r="P109" t="str">
            <v>38060</v>
          </cell>
          <cell r="Q109" t="str">
            <v>Phoenix-Mesa-Scottsdale, AZ</v>
          </cell>
        </row>
        <row r="110">
          <cell r="B110" t="str">
            <v>03101</v>
          </cell>
          <cell r="C110" t="str">
            <v>03100</v>
          </cell>
          <cell r="D110" t="str">
            <v>AZ</v>
          </cell>
          <cell r="E110" t="str">
            <v>Pinal -Partial</v>
          </cell>
          <cell r="F110" t="e">
            <v>#N/A</v>
          </cell>
          <cell r="G110" t="e">
            <v>#N/A</v>
          </cell>
          <cell r="H110">
            <v>6.897455089820359E-2</v>
          </cell>
          <cell r="I110">
            <v>0.10648498612162502</v>
          </cell>
          <cell r="J110">
            <v>0.20749999999999999</v>
          </cell>
          <cell r="K110">
            <v>267.2</v>
          </cell>
          <cell r="L110">
            <v>39.630000000000003</v>
          </cell>
          <cell r="M110">
            <v>674.72</v>
          </cell>
          <cell r="N110">
            <v>22.65</v>
          </cell>
          <cell r="O110">
            <v>140</v>
          </cell>
          <cell r="P110" t="str">
            <v>38060</v>
          </cell>
          <cell r="Q110" t="str">
            <v>Phoenix-Mesa-Scottsdale, AZ</v>
          </cell>
        </row>
        <row r="111">
          <cell r="B111" t="str">
            <v>03110</v>
          </cell>
          <cell r="C111" t="str">
            <v>03110</v>
          </cell>
          <cell r="D111" t="str">
            <v>AZ</v>
          </cell>
          <cell r="E111" t="str">
            <v>Santa Cruz</v>
          </cell>
          <cell r="F111">
            <v>832.65</v>
          </cell>
          <cell r="G111">
            <v>468.03256500000003</v>
          </cell>
          <cell r="H111">
            <v>6.0535617616151331E-2</v>
          </cell>
          <cell r="I111">
            <v>0.12230532336119665</v>
          </cell>
          <cell r="J111">
            <v>0.20749999999999999</v>
          </cell>
          <cell r="K111">
            <v>314.02999999999997</v>
          </cell>
          <cell r="L111">
            <v>45.46</v>
          </cell>
          <cell r="M111">
            <v>610.65</v>
          </cell>
          <cell r="N111">
            <v>24.57</v>
          </cell>
          <cell r="O111">
            <v>126.71</v>
          </cell>
          <cell r="P111" t="str">
            <v>9903</v>
          </cell>
          <cell r="Q111" t="str">
            <v>Not in Metro Area</v>
          </cell>
        </row>
        <row r="112">
          <cell r="B112" t="str">
            <v>03120</v>
          </cell>
          <cell r="C112" t="str">
            <v>03120</v>
          </cell>
          <cell r="D112" t="str">
            <v>AZ</v>
          </cell>
          <cell r="E112" t="str">
            <v>Yavapai</v>
          </cell>
          <cell r="F112">
            <v>931.07</v>
          </cell>
          <cell r="G112">
            <v>523.35444700000005</v>
          </cell>
          <cell r="H112">
            <v>6.0535617616151331E-2</v>
          </cell>
          <cell r="I112">
            <v>0.12230532336119665</v>
          </cell>
          <cell r="J112">
            <v>0.20749999999999999</v>
          </cell>
          <cell r="K112">
            <v>314.02999999999997</v>
          </cell>
          <cell r="L112">
            <v>45.46</v>
          </cell>
          <cell r="M112">
            <v>610.65</v>
          </cell>
          <cell r="N112">
            <v>24.57</v>
          </cell>
          <cell r="O112">
            <v>126.71</v>
          </cell>
          <cell r="P112" t="str">
            <v>9903</v>
          </cell>
          <cell r="Q112" t="str">
            <v>Not in Metro Area</v>
          </cell>
        </row>
        <row r="113">
          <cell r="B113" t="str">
            <v>03130</v>
          </cell>
          <cell r="C113" t="str">
            <v>03130</v>
          </cell>
          <cell r="D113" t="str">
            <v>AZ</v>
          </cell>
          <cell r="E113" t="str">
            <v>Yuma</v>
          </cell>
          <cell r="F113">
            <v>941.54</v>
          </cell>
          <cell r="G113">
            <v>529.23963400000002</v>
          </cell>
          <cell r="H113">
            <v>6.0535617616151331E-2</v>
          </cell>
          <cell r="I113">
            <v>0.12230532336119665</v>
          </cell>
          <cell r="J113">
            <v>0.20749999999999999</v>
          </cell>
          <cell r="K113">
            <v>314.02999999999997</v>
          </cell>
          <cell r="L113">
            <v>45.46</v>
          </cell>
          <cell r="M113">
            <v>610.65</v>
          </cell>
          <cell r="N113">
            <v>24.57</v>
          </cell>
          <cell r="O113">
            <v>126.71</v>
          </cell>
          <cell r="P113" t="str">
            <v>9903</v>
          </cell>
          <cell r="Q113" t="str">
            <v>Not in Metro Area</v>
          </cell>
        </row>
        <row r="114">
          <cell r="B114" t="str">
            <v>04000</v>
          </cell>
          <cell r="C114" t="str">
            <v>04000</v>
          </cell>
          <cell r="D114" t="str">
            <v>AR</v>
          </cell>
          <cell r="E114" t="str">
            <v>Arkansas</v>
          </cell>
          <cell r="F114">
            <v>928.43</v>
          </cell>
          <cell r="G114">
            <v>521.87050299999999</v>
          </cell>
          <cell r="H114">
            <v>8.0150600366325209E-2</v>
          </cell>
          <cell r="I114">
            <v>0.17834287638935667</v>
          </cell>
          <cell r="J114">
            <v>0.20749999999999999</v>
          </cell>
          <cell r="K114">
            <v>294.82</v>
          </cell>
          <cell r="L114">
            <v>59.38</v>
          </cell>
          <cell r="M114">
            <v>546.91</v>
          </cell>
          <cell r="N114">
            <v>34.22</v>
          </cell>
          <cell r="O114">
            <v>113.48</v>
          </cell>
          <cell r="P114" t="str">
            <v>9904</v>
          </cell>
          <cell r="Q114" t="str">
            <v>Not in Metro Area</v>
          </cell>
        </row>
        <row r="115">
          <cell r="B115" t="str">
            <v>04010</v>
          </cell>
          <cell r="C115" t="str">
            <v>04010</v>
          </cell>
          <cell r="D115" t="str">
            <v>AR</v>
          </cell>
          <cell r="E115" t="str">
            <v>Ashley</v>
          </cell>
          <cell r="F115">
            <v>958.47</v>
          </cell>
          <cell r="G115">
            <v>538.755987</v>
          </cell>
          <cell r="H115">
            <v>8.0150600366325209E-2</v>
          </cell>
          <cell r="I115">
            <v>0.17834287638935667</v>
          </cell>
          <cell r="J115">
            <v>0.20749999999999999</v>
          </cell>
          <cell r="K115">
            <v>294.82</v>
          </cell>
          <cell r="L115">
            <v>59.38</v>
          </cell>
          <cell r="M115">
            <v>546.91</v>
          </cell>
          <cell r="N115">
            <v>34.22</v>
          </cell>
          <cell r="O115">
            <v>113.48</v>
          </cell>
          <cell r="P115" t="str">
            <v>9904</v>
          </cell>
          <cell r="Q115" t="str">
            <v>Not in Metro Area</v>
          </cell>
        </row>
        <row r="116">
          <cell r="B116" t="str">
            <v>04020</v>
          </cell>
          <cell r="C116" t="str">
            <v>04020</v>
          </cell>
          <cell r="D116" t="str">
            <v>AR</v>
          </cell>
          <cell r="E116" t="str">
            <v>Baxter</v>
          </cell>
          <cell r="F116">
            <v>926.44</v>
          </cell>
          <cell r="G116">
            <v>520.75192400000003</v>
          </cell>
          <cell r="H116">
            <v>8.0150600366325209E-2</v>
          </cell>
          <cell r="I116">
            <v>0.17834287638935667</v>
          </cell>
          <cell r="J116">
            <v>0.20749999999999999</v>
          </cell>
          <cell r="K116">
            <v>294.82</v>
          </cell>
          <cell r="L116">
            <v>59.38</v>
          </cell>
          <cell r="M116">
            <v>546.91</v>
          </cell>
          <cell r="N116">
            <v>34.22</v>
          </cell>
          <cell r="O116">
            <v>113.48</v>
          </cell>
          <cell r="P116" t="str">
            <v>9904</v>
          </cell>
          <cell r="Q116" t="str">
            <v>Not in Metro Area</v>
          </cell>
        </row>
        <row r="117">
          <cell r="B117" t="str">
            <v>04030</v>
          </cell>
          <cell r="C117" t="str">
            <v>04030</v>
          </cell>
          <cell r="D117" t="str">
            <v>AR</v>
          </cell>
          <cell r="E117" t="str">
            <v>Benton</v>
          </cell>
          <cell r="F117">
            <v>967.38</v>
          </cell>
          <cell r="G117">
            <v>543.76429800000005</v>
          </cell>
          <cell r="H117">
            <v>8.0566924359557382E-2</v>
          </cell>
          <cell r="I117">
            <v>0.14675885911840969</v>
          </cell>
          <cell r="J117">
            <v>0.20749999999999999</v>
          </cell>
          <cell r="K117">
            <v>263.88</v>
          </cell>
          <cell r="L117">
            <v>57.85</v>
          </cell>
          <cell r="M117">
            <v>560.1</v>
          </cell>
          <cell r="N117">
            <v>29.75</v>
          </cell>
          <cell r="O117">
            <v>116.22</v>
          </cell>
          <cell r="P117" t="str">
            <v>22220</v>
          </cell>
          <cell r="Q117" t="str">
            <v>Fayetteville-Springdale-Rogers, AR-MO</v>
          </cell>
        </row>
        <row r="118">
          <cell r="B118" t="str">
            <v>04040</v>
          </cell>
          <cell r="C118" t="str">
            <v>04040</v>
          </cell>
          <cell r="D118" t="str">
            <v>AR</v>
          </cell>
          <cell r="E118" t="str">
            <v>Boone</v>
          </cell>
          <cell r="F118">
            <v>911.48</v>
          </cell>
          <cell r="G118">
            <v>512.34290800000008</v>
          </cell>
          <cell r="H118">
            <v>8.0150600366325209E-2</v>
          </cell>
          <cell r="I118">
            <v>0.17834287638935667</v>
          </cell>
          <cell r="J118">
            <v>0.20749999999999999</v>
          </cell>
          <cell r="K118">
            <v>294.82</v>
          </cell>
          <cell r="L118">
            <v>59.38</v>
          </cell>
          <cell r="M118">
            <v>546.91</v>
          </cell>
          <cell r="N118">
            <v>34.22</v>
          </cell>
          <cell r="O118">
            <v>113.48</v>
          </cell>
          <cell r="P118" t="str">
            <v>9904</v>
          </cell>
          <cell r="Q118" t="str">
            <v>Not in Metro Area</v>
          </cell>
        </row>
        <row r="119">
          <cell r="B119" t="str">
            <v>04050</v>
          </cell>
          <cell r="C119" t="str">
            <v>04050</v>
          </cell>
          <cell r="D119" t="str">
            <v>AR</v>
          </cell>
          <cell r="E119" t="str">
            <v>Bradley</v>
          </cell>
          <cell r="F119">
            <v>986.38</v>
          </cell>
          <cell r="G119">
            <v>554.44419800000003</v>
          </cell>
          <cell r="H119">
            <v>8.0150600366325209E-2</v>
          </cell>
          <cell r="I119">
            <v>0.17834287638935667</v>
          </cell>
          <cell r="J119">
            <v>0.20749999999999999</v>
          </cell>
          <cell r="K119">
            <v>294.82</v>
          </cell>
          <cell r="L119">
            <v>59.38</v>
          </cell>
          <cell r="M119">
            <v>546.91</v>
          </cell>
          <cell r="N119">
            <v>34.22</v>
          </cell>
          <cell r="O119">
            <v>113.48</v>
          </cell>
          <cell r="P119" t="str">
            <v>9904</v>
          </cell>
          <cell r="Q119" t="str">
            <v>Not in Metro Area</v>
          </cell>
        </row>
        <row r="120">
          <cell r="B120" t="str">
            <v>04060</v>
          </cell>
          <cell r="C120" t="str">
            <v>04060</v>
          </cell>
          <cell r="D120" t="str">
            <v>AR</v>
          </cell>
          <cell r="E120" t="str">
            <v>Calhoun</v>
          </cell>
          <cell r="F120">
            <v>928.15</v>
          </cell>
          <cell r="G120">
            <v>521.71311500000002</v>
          </cell>
          <cell r="H120">
            <v>8.0150600366325209E-2</v>
          </cell>
          <cell r="I120">
            <v>0.17834287638935667</v>
          </cell>
          <cell r="J120">
            <v>0.20749999999999999</v>
          </cell>
          <cell r="K120">
            <v>294.82</v>
          </cell>
          <cell r="L120">
            <v>59.38</v>
          </cell>
          <cell r="M120">
            <v>546.91</v>
          </cell>
          <cell r="N120">
            <v>34.22</v>
          </cell>
          <cell r="O120">
            <v>113.48</v>
          </cell>
          <cell r="P120" t="str">
            <v>9904</v>
          </cell>
          <cell r="Q120" t="str">
            <v>Not in Metro Area</v>
          </cell>
        </row>
        <row r="121">
          <cell r="B121" t="str">
            <v>04070</v>
          </cell>
          <cell r="C121" t="str">
            <v>04070</v>
          </cell>
          <cell r="D121" t="str">
            <v>AR</v>
          </cell>
          <cell r="E121" t="str">
            <v>Carroll</v>
          </cell>
          <cell r="F121">
            <v>928.52</v>
          </cell>
          <cell r="G121">
            <v>521.92109200000004</v>
          </cell>
          <cell r="H121">
            <v>8.0150600366325209E-2</v>
          </cell>
          <cell r="I121">
            <v>0.17834287638935667</v>
          </cell>
          <cell r="J121">
            <v>0.20749999999999999</v>
          </cell>
          <cell r="K121">
            <v>294.82</v>
          </cell>
          <cell r="L121">
            <v>59.38</v>
          </cell>
          <cell r="M121">
            <v>546.91</v>
          </cell>
          <cell r="N121">
            <v>34.22</v>
          </cell>
          <cell r="O121">
            <v>113.48</v>
          </cell>
          <cell r="P121" t="str">
            <v>9904</v>
          </cell>
          <cell r="Q121" t="str">
            <v>Not in Metro Area</v>
          </cell>
        </row>
        <row r="122">
          <cell r="B122" t="str">
            <v>04080</v>
          </cell>
          <cell r="C122" t="str">
            <v>04080</v>
          </cell>
          <cell r="D122" t="str">
            <v>AR</v>
          </cell>
          <cell r="E122" t="str">
            <v>Chicot</v>
          </cell>
          <cell r="F122">
            <v>976</v>
          </cell>
          <cell r="G122">
            <v>548.6096</v>
          </cell>
          <cell r="H122">
            <v>8.0150600366325209E-2</v>
          </cell>
          <cell r="I122">
            <v>0.17834287638935667</v>
          </cell>
          <cell r="J122">
            <v>0.20749999999999999</v>
          </cell>
          <cell r="K122">
            <v>294.82</v>
          </cell>
          <cell r="L122">
            <v>59.38</v>
          </cell>
          <cell r="M122">
            <v>546.91</v>
          </cell>
          <cell r="N122">
            <v>34.22</v>
          </cell>
          <cell r="O122">
            <v>113.48</v>
          </cell>
          <cell r="P122" t="str">
            <v>9904</v>
          </cell>
          <cell r="Q122" t="str">
            <v>Not in Metro Area</v>
          </cell>
        </row>
        <row r="123">
          <cell r="B123" t="str">
            <v>04090</v>
          </cell>
          <cell r="C123" t="str">
            <v>04090</v>
          </cell>
          <cell r="D123" t="str">
            <v>AR</v>
          </cell>
          <cell r="E123" t="str">
            <v>Clark</v>
          </cell>
          <cell r="F123">
            <v>878.42</v>
          </cell>
          <cell r="G123">
            <v>493.759882</v>
          </cell>
          <cell r="H123">
            <v>8.0150600366325209E-2</v>
          </cell>
          <cell r="I123">
            <v>0.17834287638935667</v>
          </cell>
          <cell r="J123">
            <v>0.20749999999999999</v>
          </cell>
          <cell r="K123">
            <v>294.82</v>
          </cell>
          <cell r="L123">
            <v>59.38</v>
          </cell>
          <cell r="M123">
            <v>546.91</v>
          </cell>
          <cell r="N123">
            <v>34.22</v>
          </cell>
          <cell r="O123">
            <v>113.48</v>
          </cell>
          <cell r="P123" t="str">
            <v>9904</v>
          </cell>
          <cell r="Q123" t="str">
            <v>Not in Metro Area</v>
          </cell>
        </row>
        <row r="124">
          <cell r="B124" t="str">
            <v>04100</v>
          </cell>
          <cell r="C124" t="str">
            <v>04100</v>
          </cell>
          <cell r="D124" t="str">
            <v>AR</v>
          </cell>
          <cell r="E124" t="str">
            <v>Clay</v>
          </cell>
          <cell r="F124">
            <v>976.34</v>
          </cell>
          <cell r="G124">
            <v>548.80071400000008</v>
          </cell>
          <cell r="H124">
            <v>8.0150600366325209E-2</v>
          </cell>
          <cell r="I124">
            <v>0.17834287638935667</v>
          </cell>
          <cell r="J124">
            <v>0.20749999999999999</v>
          </cell>
          <cell r="K124">
            <v>294.82</v>
          </cell>
          <cell r="L124">
            <v>59.38</v>
          </cell>
          <cell r="M124">
            <v>546.91</v>
          </cell>
          <cell r="N124">
            <v>34.22</v>
          </cell>
          <cell r="O124">
            <v>113.48</v>
          </cell>
          <cell r="P124" t="str">
            <v>9904</v>
          </cell>
          <cell r="Q124" t="str">
            <v>Not in Metro Area</v>
          </cell>
        </row>
        <row r="125">
          <cell r="B125" t="str">
            <v>04110</v>
          </cell>
          <cell r="C125" t="str">
            <v>04110</v>
          </cell>
          <cell r="D125" t="str">
            <v>AR</v>
          </cell>
          <cell r="E125" t="str">
            <v>Cleburne</v>
          </cell>
          <cell r="F125">
            <v>929.55</v>
          </cell>
          <cell r="G125">
            <v>522.50005499999997</v>
          </cell>
          <cell r="H125">
            <v>8.0150600366325209E-2</v>
          </cell>
          <cell r="I125">
            <v>0.17834287638935667</v>
          </cell>
          <cell r="J125">
            <v>0.20749999999999999</v>
          </cell>
          <cell r="K125">
            <v>294.82</v>
          </cell>
          <cell r="L125">
            <v>59.38</v>
          </cell>
          <cell r="M125">
            <v>546.91</v>
          </cell>
          <cell r="N125">
            <v>34.22</v>
          </cell>
          <cell r="O125">
            <v>113.48</v>
          </cell>
          <cell r="P125" t="str">
            <v>9904</v>
          </cell>
          <cell r="Q125" t="str">
            <v>Not in Metro Area</v>
          </cell>
        </row>
        <row r="126">
          <cell r="B126" t="str">
            <v>04120</v>
          </cell>
          <cell r="C126" t="str">
            <v>04120</v>
          </cell>
          <cell r="D126" t="str">
            <v>AR</v>
          </cell>
          <cell r="E126" t="str">
            <v>Cleveland</v>
          </cell>
          <cell r="F126">
            <v>954.28</v>
          </cell>
          <cell r="G126">
            <v>536.40078800000003</v>
          </cell>
          <cell r="H126">
            <v>8.0150600366325209E-2</v>
          </cell>
          <cell r="I126">
            <v>0.17834287638935667</v>
          </cell>
          <cell r="J126">
            <v>0.20749999999999999</v>
          </cell>
          <cell r="K126">
            <v>294.82</v>
          </cell>
          <cell r="L126">
            <v>59.38</v>
          </cell>
          <cell r="M126">
            <v>546.91</v>
          </cell>
          <cell r="N126">
            <v>34.22</v>
          </cell>
          <cell r="O126">
            <v>113.48</v>
          </cell>
          <cell r="P126" t="str">
            <v>9904</v>
          </cell>
          <cell r="Q126" t="str">
            <v>Not in Metro Area</v>
          </cell>
        </row>
        <row r="127">
          <cell r="B127" t="str">
            <v>04130</v>
          </cell>
          <cell r="C127" t="str">
            <v>04130</v>
          </cell>
          <cell r="D127" t="str">
            <v>AR</v>
          </cell>
          <cell r="E127" t="str">
            <v>Columbia</v>
          </cell>
          <cell r="F127">
            <v>916.42</v>
          </cell>
          <cell r="G127">
            <v>515.11968200000001</v>
          </cell>
          <cell r="H127">
            <v>8.0150600366325209E-2</v>
          </cell>
          <cell r="I127">
            <v>0.17834287638935667</v>
          </cell>
          <cell r="J127">
            <v>0.20749999999999999</v>
          </cell>
          <cell r="K127">
            <v>294.82</v>
          </cell>
          <cell r="L127">
            <v>59.38</v>
          </cell>
          <cell r="M127">
            <v>546.91</v>
          </cell>
          <cell r="N127">
            <v>34.22</v>
          </cell>
          <cell r="O127">
            <v>113.48</v>
          </cell>
          <cell r="P127" t="str">
            <v>9904</v>
          </cell>
          <cell r="Q127" t="str">
            <v>Not in Metro Area</v>
          </cell>
        </row>
        <row r="128">
          <cell r="B128" t="str">
            <v>04140</v>
          </cell>
          <cell r="C128" t="str">
            <v>04140</v>
          </cell>
          <cell r="D128" t="str">
            <v>AR</v>
          </cell>
          <cell r="E128" t="str">
            <v>Conway</v>
          </cell>
          <cell r="F128">
            <v>928.52</v>
          </cell>
          <cell r="G128">
            <v>521.92109200000004</v>
          </cell>
          <cell r="H128">
            <v>8.0150600366325209E-2</v>
          </cell>
          <cell r="I128">
            <v>0.17834287638935667</v>
          </cell>
          <cell r="J128">
            <v>0.20749999999999999</v>
          </cell>
          <cell r="K128">
            <v>294.82</v>
          </cell>
          <cell r="L128">
            <v>59.38</v>
          </cell>
          <cell r="M128">
            <v>546.91</v>
          </cell>
          <cell r="N128">
            <v>34.22</v>
          </cell>
          <cell r="O128">
            <v>113.48</v>
          </cell>
          <cell r="P128" t="str">
            <v>9904</v>
          </cell>
          <cell r="Q128" t="str">
            <v>Not in Metro Area</v>
          </cell>
        </row>
        <row r="129">
          <cell r="B129" t="str">
            <v>04150</v>
          </cell>
          <cell r="C129" t="str">
            <v>04150</v>
          </cell>
          <cell r="D129" t="str">
            <v>AR</v>
          </cell>
          <cell r="E129" t="str">
            <v>Craighead</v>
          </cell>
          <cell r="F129">
            <v>927.53</v>
          </cell>
          <cell r="G129">
            <v>521.36461300000008</v>
          </cell>
          <cell r="H129">
            <v>8.0150600366325209E-2</v>
          </cell>
          <cell r="I129">
            <v>0.17834287638935667</v>
          </cell>
          <cell r="J129">
            <v>0.20749999999999999</v>
          </cell>
          <cell r="K129">
            <v>294.82</v>
          </cell>
          <cell r="L129">
            <v>59.38</v>
          </cell>
          <cell r="M129">
            <v>546.91</v>
          </cell>
          <cell r="N129">
            <v>34.22</v>
          </cell>
          <cell r="O129">
            <v>113.48</v>
          </cell>
          <cell r="P129" t="str">
            <v>9904</v>
          </cell>
          <cell r="Q129" t="str">
            <v>Not in Metro Area</v>
          </cell>
        </row>
        <row r="130">
          <cell r="B130" t="str">
            <v>04160</v>
          </cell>
          <cell r="C130" t="str">
            <v>04160</v>
          </cell>
          <cell r="D130" t="str">
            <v>AR</v>
          </cell>
          <cell r="E130" t="str">
            <v>Crawford</v>
          </cell>
          <cell r="F130">
            <v>925.8</v>
          </cell>
          <cell r="G130">
            <v>520.39218000000005</v>
          </cell>
          <cell r="H130">
            <v>8.0150600366325209E-2</v>
          </cell>
          <cell r="I130">
            <v>0.17834287638935667</v>
          </cell>
          <cell r="J130">
            <v>0.20749999999999999</v>
          </cell>
          <cell r="K130">
            <v>294.82</v>
          </cell>
          <cell r="L130">
            <v>59.38</v>
          </cell>
          <cell r="M130">
            <v>546.91</v>
          </cell>
          <cell r="N130">
            <v>34.22</v>
          </cell>
          <cell r="O130">
            <v>113.48</v>
          </cell>
          <cell r="P130" t="str">
            <v>9904</v>
          </cell>
          <cell r="Q130" t="str">
            <v>Not in Metro Area</v>
          </cell>
        </row>
        <row r="131">
          <cell r="B131" t="str">
            <v>04170</v>
          </cell>
          <cell r="C131" t="str">
            <v>04170</v>
          </cell>
          <cell r="D131" t="str">
            <v>AR</v>
          </cell>
          <cell r="E131" t="str">
            <v>Crittenden</v>
          </cell>
          <cell r="F131">
            <v>964.44</v>
          </cell>
          <cell r="G131">
            <v>542.11172400000009</v>
          </cell>
          <cell r="H131">
            <v>7.6556375578233693E-2</v>
          </cell>
          <cell r="I131">
            <v>0.1889164598842018</v>
          </cell>
          <cell r="J131">
            <v>0.20749999999999999</v>
          </cell>
          <cell r="K131">
            <v>283.19</v>
          </cell>
          <cell r="L131">
            <v>60.45</v>
          </cell>
          <cell r="M131">
            <v>534.57000000000005</v>
          </cell>
          <cell r="N131">
            <v>33.1</v>
          </cell>
          <cell r="O131">
            <v>110.92</v>
          </cell>
          <cell r="P131" t="str">
            <v>32820</v>
          </cell>
          <cell r="Q131" t="str">
            <v>Memphis, TN-MS-AR</v>
          </cell>
        </row>
        <row r="132">
          <cell r="B132" t="str">
            <v>04180</v>
          </cell>
          <cell r="C132" t="str">
            <v>04180</v>
          </cell>
          <cell r="D132" t="str">
            <v>AR</v>
          </cell>
          <cell r="E132" t="str">
            <v>Cross</v>
          </cell>
          <cell r="F132">
            <v>902.44</v>
          </cell>
          <cell r="G132">
            <v>507.26152400000007</v>
          </cell>
          <cell r="H132">
            <v>8.0150600366325209E-2</v>
          </cell>
          <cell r="I132">
            <v>0.17834287638935667</v>
          </cell>
          <cell r="J132">
            <v>0.20749999999999999</v>
          </cell>
          <cell r="K132">
            <v>294.82</v>
          </cell>
          <cell r="L132">
            <v>59.38</v>
          </cell>
          <cell r="M132">
            <v>546.91</v>
          </cell>
          <cell r="N132">
            <v>34.22</v>
          </cell>
          <cell r="O132">
            <v>113.48</v>
          </cell>
          <cell r="P132" t="str">
            <v>9904</v>
          </cell>
          <cell r="Q132" t="str">
            <v>Not in Metro Area</v>
          </cell>
        </row>
        <row r="133">
          <cell r="B133" t="str">
            <v>04190</v>
          </cell>
          <cell r="C133" t="str">
            <v>04190</v>
          </cell>
          <cell r="D133" t="str">
            <v>AR</v>
          </cell>
          <cell r="E133" t="str">
            <v>Dallas</v>
          </cell>
          <cell r="F133">
            <v>917.29</v>
          </cell>
          <cell r="G133">
            <v>515.60870899999998</v>
          </cell>
          <cell r="H133">
            <v>8.0150600366325209E-2</v>
          </cell>
          <cell r="I133">
            <v>0.17834287638935667</v>
          </cell>
          <cell r="J133">
            <v>0.20749999999999999</v>
          </cell>
          <cell r="K133">
            <v>294.82</v>
          </cell>
          <cell r="L133">
            <v>59.38</v>
          </cell>
          <cell r="M133">
            <v>546.91</v>
          </cell>
          <cell r="N133">
            <v>34.22</v>
          </cell>
          <cell r="O133">
            <v>113.48</v>
          </cell>
          <cell r="P133" t="str">
            <v>9904</v>
          </cell>
          <cell r="Q133" t="str">
            <v>Not in Metro Area</v>
          </cell>
        </row>
        <row r="134">
          <cell r="B134" t="str">
            <v>04200</v>
          </cell>
          <cell r="C134" t="str">
            <v>04200</v>
          </cell>
          <cell r="D134" t="str">
            <v>AR</v>
          </cell>
          <cell r="E134" t="str">
            <v>Desha</v>
          </cell>
          <cell r="F134">
            <v>970.25</v>
          </cell>
          <cell r="G134">
            <v>545.37752499999999</v>
          </cell>
          <cell r="H134">
            <v>8.0150600366325209E-2</v>
          </cell>
          <cell r="I134">
            <v>0.17834287638935667</v>
          </cell>
          <cell r="J134">
            <v>0.20749999999999999</v>
          </cell>
          <cell r="K134">
            <v>294.82</v>
          </cell>
          <cell r="L134">
            <v>59.38</v>
          </cell>
          <cell r="M134">
            <v>546.91</v>
          </cell>
          <cell r="N134">
            <v>34.22</v>
          </cell>
          <cell r="O134">
            <v>113.48</v>
          </cell>
          <cell r="P134" t="str">
            <v>9904</v>
          </cell>
          <cell r="Q134" t="str">
            <v>Not in Metro Area</v>
          </cell>
        </row>
        <row r="135">
          <cell r="B135" t="str">
            <v>04210</v>
          </cell>
          <cell r="C135" t="str">
            <v>04210</v>
          </cell>
          <cell r="D135" t="str">
            <v>AR</v>
          </cell>
          <cell r="E135" t="str">
            <v>Drew</v>
          </cell>
          <cell r="F135">
            <v>935.8</v>
          </cell>
          <cell r="G135">
            <v>526.01318000000003</v>
          </cell>
          <cell r="H135">
            <v>8.0150600366325209E-2</v>
          </cell>
          <cell r="I135">
            <v>0.17834287638935667</v>
          </cell>
          <cell r="J135">
            <v>0.20749999999999999</v>
          </cell>
          <cell r="K135">
            <v>294.82</v>
          </cell>
          <cell r="L135">
            <v>59.38</v>
          </cell>
          <cell r="M135">
            <v>546.91</v>
          </cell>
          <cell r="N135">
            <v>34.22</v>
          </cell>
          <cell r="O135">
            <v>113.48</v>
          </cell>
          <cell r="P135" t="str">
            <v>9904</v>
          </cell>
          <cell r="Q135" t="str">
            <v>Not in Metro Area</v>
          </cell>
        </row>
        <row r="136">
          <cell r="B136" t="str">
            <v>04220</v>
          </cell>
          <cell r="C136" t="str">
            <v>04220</v>
          </cell>
          <cell r="D136" t="str">
            <v>AR</v>
          </cell>
          <cell r="E136" t="str">
            <v>Faulkner</v>
          </cell>
          <cell r="F136">
            <v>982.23</v>
          </cell>
          <cell r="G136">
            <v>552.11148300000002</v>
          </cell>
          <cell r="H136">
            <v>8.1279771951539709E-2</v>
          </cell>
          <cell r="I136">
            <v>0.1763275233076611</v>
          </cell>
          <cell r="J136">
            <v>0.20749999999999999</v>
          </cell>
          <cell r="K136">
            <v>266.61</v>
          </cell>
          <cell r="L136">
            <v>49.34</v>
          </cell>
          <cell r="M136">
            <v>553.03</v>
          </cell>
          <cell r="N136">
            <v>30.37</v>
          </cell>
          <cell r="O136">
            <v>114.75</v>
          </cell>
          <cell r="P136" t="str">
            <v>30780</v>
          </cell>
          <cell r="Q136" t="str">
            <v>Little Rock-North Little Rock-Conway, AR</v>
          </cell>
        </row>
        <row r="137">
          <cell r="B137" t="str">
            <v>04230</v>
          </cell>
          <cell r="C137" t="str">
            <v>04230</v>
          </cell>
          <cell r="D137" t="str">
            <v>AR</v>
          </cell>
          <cell r="E137" t="str">
            <v>Franklin</v>
          </cell>
          <cell r="F137">
            <v>912.54</v>
          </cell>
          <cell r="G137">
            <v>512.93873400000007</v>
          </cell>
          <cell r="H137">
            <v>8.0150600366325209E-2</v>
          </cell>
          <cell r="I137">
            <v>0.17834287638935667</v>
          </cell>
          <cell r="J137">
            <v>0.20749999999999999</v>
          </cell>
          <cell r="K137">
            <v>294.82</v>
          </cell>
          <cell r="L137">
            <v>59.38</v>
          </cell>
          <cell r="M137">
            <v>546.91</v>
          </cell>
          <cell r="N137">
            <v>34.22</v>
          </cell>
          <cell r="O137">
            <v>113.48</v>
          </cell>
          <cell r="P137" t="str">
            <v>9904</v>
          </cell>
          <cell r="Q137" t="str">
            <v>Not in Metro Area</v>
          </cell>
        </row>
        <row r="138">
          <cell r="B138" t="str">
            <v>04240</v>
          </cell>
          <cell r="C138" t="str">
            <v>04240</v>
          </cell>
          <cell r="D138" t="str">
            <v>AR</v>
          </cell>
          <cell r="E138" t="str">
            <v>Fulton</v>
          </cell>
          <cell r="F138">
            <v>930.13</v>
          </cell>
          <cell r="G138">
            <v>522.82607300000006</v>
          </cell>
          <cell r="H138">
            <v>8.0150600366325209E-2</v>
          </cell>
          <cell r="I138">
            <v>0.17834287638935667</v>
          </cell>
          <cell r="J138">
            <v>0.20749999999999999</v>
          </cell>
          <cell r="K138">
            <v>294.82</v>
          </cell>
          <cell r="L138">
            <v>59.38</v>
          </cell>
          <cell r="M138">
            <v>546.91</v>
          </cell>
          <cell r="N138">
            <v>34.22</v>
          </cell>
          <cell r="O138">
            <v>113.48</v>
          </cell>
          <cell r="P138" t="str">
            <v>9904</v>
          </cell>
          <cell r="Q138" t="str">
            <v>Not in Metro Area</v>
          </cell>
        </row>
        <row r="139">
          <cell r="B139" t="str">
            <v>04250</v>
          </cell>
          <cell r="C139" t="str">
            <v>04250</v>
          </cell>
          <cell r="D139" t="str">
            <v>AR</v>
          </cell>
          <cell r="E139" t="str">
            <v>Garland</v>
          </cell>
          <cell r="F139">
            <v>963.75</v>
          </cell>
          <cell r="G139">
            <v>541.72387500000002</v>
          </cell>
          <cell r="H139">
            <v>8.0150600366325209E-2</v>
          </cell>
          <cell r="I139">
            <v>0.17834287638935667</v>
          </cell>
          <cell r="J139">
            <v>0.20749999999999999</v>
          </cell>
          <cell r="K139">
            <v>294.82</v>
          </cell>
          <cell r="L139">
            <v>59.38</v>
          </cell>
          <cell r="M139">
            <v>546.91</v>
          </cell>
          <cell r="N139">
            <v>34.22</v>
          </cell>
          <cell r="O139">
            <v>113.48</v>
          </cell>
          <cell r="P139" t="str">
            <v>9904</v>
          </cell>
          <cell r="Q139" t="str">
            <v>Not in Metro Area</v>
          </cell>
        </row>
        <row r="140">
          <cell r="B140" t="str">
            <v>04260</v>
          </cell>
          <cell r="C140" t="str">
            <v>04260</v>
          </cell>
          <cell r="D140" t="str">
            <v>AR</v>
          </cell>
          <cell r="E140" t="str">
            <v>Grant</v>
          </cell>
          <cell r="F140">
            <v>939.08</v>
          </cell>
          <cell r="G140">
            <v>527.85686800000008</v>
          </cell>
          <cell r="H140">
            <v>8.1279771951539709E-2</v>
          </cell>
          <cell r="I140">
            <v>0.1763275233076611</v>
          </cell>
          <cell r="J140">
            <v>0.20749999999999999</v>
          </cell>
          <cell r="K140">
            <v>266.61</v>
          </cell>
          <cell r="L140">
            <v>49.34</v>
          </cell>
          <cell r="M140">
            <v>553.03</v>
          </cell>
          <cell r="N140">
            <v>30.37</v>
          </cell>
          <cell r="O140">
            <v>114.75</v>
          </cell>
          <cell r="P140" t="str">
            <v>30780</v>
          </cell>
          <cell r="Q140" t="str">
            <v>Little Rock-North Little Rock-Conway, AR</v>
          </cell>
        </row>
        <row r="141">
          <cell r="B141" t="str">
            <v>04270</v>
          </cell>
          <cell r="C141" t="str">
            <v>04270</v>
          </cell>
          <cell r="D141" t="str">
            <v>AR</v>
          </cell>
          <cell r="E141" t="str">
            <v>Greene</v>
          </cell>
          <cell r="F141">
            <v>927.65</v>
          </cell>
          <cell r="G141">
            <v>521.43206500000008</v>
          </cell>
          <cell r="H141">
            <v>8.0150600366325209E-2</v>
          </cell>
          <cell r="I141">
            <v>0.17834287638935667</v>
          </cell>
          <cell r="J141">
            <v>0.20749999999999999</v>
          </cell>
          <cell r="K141">
            <v>294.82</v>
          </cell>
          <cell r="L141">
            <v>59.38</v>
          </cell>
          <cell r="M141">
            <v>546.91</v>
          </cell>
          <cell r="N141">
            <v>34.22</v>
          </cell>
          <cell r="O141">
            <v>113.48</v>
          </cell>
          <cell r="P141" t="str">
            <v>9904</v>
          </cell>
          <cell r="Q141" t="str">
            <v>Not in Metro Area</v>
          </cell>
        </row>
        <row r="142">
          <cell r="B142" t="str">
            <v>04280</v>
          </cell>
          <cell r="C142" t="str">
            <v>04280</v>
          </cell>
          <cell r="D142" t="str">
            <v>AR</v>
          </cell>
          <cell r="E142" t="str">
            <v>Hempstead</v>
          </cell>
          <cell r="F142">
            <v>956.77</v>
          </cell>
          <cell r="G142">
            <v>537.80041700000004</v>
          </cell>
          <cell r="H142">
            <v>8.0150600366325209E-2</v>
          </cell>
          <cell r="I142">
            <v>0.17834287638935667</v>
          </cell>
          <cell r="J142">
            <v>0.20749999999999999</v>
          </cell>
          <cell r="K142">
            <v>294.82</v>
          </cell>
          <cell r="L142">
            <v>59.38</v>
          </cell>
          <cell r="M142">
            <v>546.91</v>
          </cell>
          <cell r="N142">
            <v>34.22</v>
          </cell>
          <cell r="O142">
            <v>113.48</v>
          </cell>
          <cell r="P142" t="str">
            <v>9904</v>
          </cell>
          <cell r="Q142" t="str">
            <v>Not in Metro Area</v>
          </cell>
        </row>
        <row r="143">
          <cell r="B143" t="str">
            <v>04290</v>
          </cell>
          <cell r="C143" t="str">
            <v>04290</v>
          </cell>
          <cell r="D143" t="str">
            <v>AR</v>
          </cell>
          <cell r="E143" t="str">
            <v>Hot Spring</v>
          </cell>
          <cell r="F143">
            <v>920.5</v>
          </cell>
          <cell r="G143">
            <v>517.41305</v>
          </cell>
          <cell r="H143">
            <v>8.0150600366325209E-2</v>
          </cell>
          <cell r="I143">
            <v>0.17834287638935667</v>
          </cell>
          <cell r="J143">
            <v>0.20749999999999999</v>
          </cell>
          <cell r="K143">
            <v>294.82</v>
          </cell>
          <cell r="L143">
            <v>59.38</v>
          </cell>
          <cell r="M143">
            <v>546.91</v>
          </cell>
          <cell r="N143">
            <v>34.22</v>
          </cell>
          <cell r="O143">
            <v>113.48</v>
          </cell>
          <cell r="P143" t="str">
            <v>9904</v>
          </cell>
          <cell r="Q143" t="str">
            <v>Not in Metro Area</v>
          </cell>
        </row>
        <row r="144">
          <cell r="B144" t="str">
            <v>04300</v>
          </cell>
          <cell r="C144" t="str">
            <v>04300</v>
          </cell>
          <cell r="D144" t="str">
            <v>AR</v>
          </cell>
          <cell r="E144" t="str">
            <v>Howard</v>
          </cell>
          <cell r="F144">
            <v>978.39</v>
          </cell>
          <cell r="G144">
            <v>549.95301900000004</v>
          </cell>
          <cell r="H144">
            <v>8.0150600366325209E-2</v>
          </cell>
          <cell r="I144">
            <v>0.17834287638935667</v>
          </cell>
          <cell r="J144">
            <v>0.20749999999999999</v>
          </cell>
          <cell r="K144">
            <v>294.82</v>
          </cell>
          <cell r="L144">
            <v>59.38</v>
          </cell>
          <cell r="M144">
            <v>546.91</v>
          </cell>
          <cell r="N144">
            <v>34.22</v>
          </cell>
          <cell r="O144">
            <v>113.48</v>
          </cell>
          <cell r="P144" t="str">
            <v>9904</v>
          </cell>
          <cell r="Q144" t="str">
            <v>Not in Metro Area</v>
          </cell>
        </row>
        <row r="145">
          <cell r="B145" t="str">
            <v>04310</v>
          </cell>
          <cell r="C145" t="str">
            <v>04310</v>
          </cell>
          <cell r="D145" t="str">
            <v>AR</v>
          </cell>
          <cell r="E145" t="str">
            <v>Independence</v>
          </cell>
          <cell r="F145">
            <v>906.83</v>
          </cell>
          <cell r="G145">
            <v>509.72914300000008</v>
          </cell>
          <cell r="H145">
            <v>8.0150600366325209E-2</v>
          </cell>
          <cell r="I145">
            <v>0.17834287638935667</v>
          </cell>
          <cell r="J145">
            <v>0.20749999999999999</v>
          </cell>
          <cell r="K145">
            <v>294.82</v>
          </cell>
          <cell r="L145">
            <v>59.38</v>
          </cell>
          <cell r="M145">
            <v>546.91</v>
          </cell>
          <cell r="N145">
            <v>34.22</v>
          </cell>
          <cell r="O145">
            <v>113.48</v>
          </cell>
          <cell r="P145" t="str">
            <v>9904</v>
          </cell>
          <cell r="Q145" t="str">
            <v>Not in Metro Area</v>
          </cell>
        </row>
        <row r="146">
          <cell r="B146" t="str">
            <v>04320</v>
          </cell>
          <cell r="C146" t="str">
            <v>04320</v>
          </cell>
          <cell r="D146" t="str">
            <v>AR</v>
          </cell>
          <cell r="E146" t="str">
            <v>Izard</v>
          </cell>
          <cell r="F146">
            <v>929.14</v>
          </cell>
          <cell r="G146">
            <v>522.26959399999998</v>
          </cell>
          <cell r="H146">
            <v>8.0150600366325209E-2</v>
          </cell>
          <cell r="I146">
            <v>0.17834287638935667</v>
          </cell>
          <cell r="J146">
            <v>0.20749999999999999</v>
          </cell>
          <cell r="K146">
            <v>294.82</v>
          </cell>
          <cell r="L146">
            <v>59.38</v>
          </cell>
          <cell r="M146">
            <v>546.91</v>
          </cell>
          <cell r="N146">
            <v>34.22</v>
          </cell>
          <cell r="O146">
            <v>113.48</v>
          </cell>
          <cell r="P146" t="str">
            <v>9904</v>
          </cell>
          <cell r="Q146" t="str">
            <v>Not in Metro Area</v>
          </cell>
        </row>
        <row r="147">
          <cell r="B147" t="str">
            <v>04330</v>
          </cell>
          <cell r="C147" t="str">
            <v>04330</v>
          </cell>
          <cell r="D147" t="str">
            <v>AR</v>
          </cell>
          <cell r="E147" t="str">
            <v>Jackson</v>
          </cell>
          <cell r="F147">
            <v>922.98</v>
          </cell>
          <cell r="G147">
            <v>518.8070580000001</v>
          </cell>
          <cell r="H147">
            <v>8.0150600366325209E-2</v>
          </cell>
          <cell r="I147">
            <v>0.17834287638935667</v>
          </cell>
          <cell r="J147">
            <v>0.20749999999999999</v>
          </cell>
          <cell r="K147">
            <v>294.82</v>
          </cell>
          <cell r="L147">
            <v>59.38</v>
          </cell>
          <cell r="M147">
            <v>546.91</v>
          </cell>
          <cell r="N147">
            <v>34.22</v>
          </cell>
          <cell r="O147">
            <v>113.48</v>
          </cell>
          <cell r="P147" t="str">
            <v>9904</v>
          </cell>
          <cell r="Q147" t="str">
            <v>Not in Metro Area</v>
          </cell>
        </row>
        <row r="148">
          <cell r="B148" t="str">
            <v>04340</v>
          </cell>
          <cell r="C148" t="str">
            <v>04340</v>
          </cell>
          <cell r="D148" t="str">
            <v>AR</v>
          </cell>
          <cell r="E148" t="str">
            <v>Jefferson</v>
          </cell>
          <cell r="F148">
            <v>922.26</v>
          </cell>
          <cell r="G148">
            <v>518.40234600000008</v>
          </cell>
          <cell r="H148">
            <v>8.0150600366325209E-2</v>
          </cell>
          <cell r="I148">
            <v>0.17834287638935667</v>
          </cell>
          <cell r="J148">
            <v>0.20749999999999999</v>
          </cell>
          <cell r="K148">
            <v>294.82</v>
          </cell>
          <cell r="L148">
            <v>59.38</v>
          </cell>
          <cell r="M148">
            <v>546.91</v>
          </cell>
          <cell r="N148">
            <v>34.22</v>
          </cell>
          <cell r="O148">
            <v>113.48</v>
          </cell>
          <cell r="P148" t="str">
            <v>9904</v>
          </cell>
          <cell r="Q148" t="str">
            <v>Not in Metro Area</v>
          </cell>
        </row>
        <row r="149">
          <cell r="B149" t="str">
            <v>04350</v>
          </cell>
          <cell r="C149" t="str">
            <v>04350</v>
          </cell>
          <cell r="D149" t="str">
            <v>AR</v>
          </cell>
          <cell r="E149" t="str">
            <v>Johnson</v>
          </cell>
          <cell r="F149">
            <v>916.65</v>
          </cell>
          <cell r="G149">
            <v>515.248965</v>
          </cell>
          <cell r="H149">
            <v>8.0150600366325209E-2</v>
          </cell>
          <cell r="I149">
            <v>0.17834287638935667</v>
          </cell>
          <cell r="J149">
            <v>0.20749999999999999</v>
          </cell>
          <cell r="K149">
            <v>294.82</v>
          </cell>
          <cell r="L149">
            <v>59.38</v>
          </cell>
          <cell r="M149">
            <v>546.91</v>
          </cell>
          <cell r="N149">
            <v>34.22</v>
          </cell>
          <cell r="O149">
            <v>113.48</v>
          </cell>
          <cell r="P149" t="str">
            <v>9904</v>
          </cell>
          <cell r="Q149" t="str">
            <v>Not in Metro Area</v>
          </cell>
        </row>
        <row r="150">
          <cell r="B150" t="str">
            <v>04360</v>
          </cell>
          <cell r="C150" t="str">
            <v>04360</v>
          </cell>
          <cell r="D150" t="str">
            <v>AR</v>
          </cell>
          <cell r="E150" t="str">
            <v>Lafayette</v>
          </cell>
          <cell r="F150">
            <v>948.82</v>
          </cell>
          <cell r="G150">
            <v>533.33172200000001</v>
          </cell>
          <cell r="H150">
            <v>8.0150600366325209E-2</v>
          </cell>
          <cell r="I150">
            <v>0.17834287638935667</v>
          </cell>
          <cell r="J150">
            <v>0.20749999999999999</v>
          </cell>
          <cell r="K150">
            <v>294.82</v>
          </cell>
          <cell r="L150">
            <v>59.38</v>
          </cell>
          <cell r="M150">
            <v>546.91</v>
          </cell>
          <cell r="N150">
            <v>34.22</v>
          </cell>
          <cell r="O150">
            <v>113.48</v>
          </cell>
          <cell r="P150" t="str">
            <v>9904</v>
          </cell>
          <cell r="Q150" t="str">
            <v>Not in Metro Area</v>
          </cell>
        </row>
        <row r="151">
          <cell r="B151" t="str">
            <v>04370</v>
          </cell>
          <cell r="C151" t="str">
            <v>04370</v>
          </cell>
          <cell r="D151" t="str">
            <v>AR</v>
          </cell>
          <cell r="E151" t="str">
            <v>Lawrence</v>
          </cell>
          <cell r="F151">
            <v>929</v>
          </cell>
          <cell r="G151">
            <v>522.19090000000006</v>
          </cell>
          <cell r="H151">
            <v>8.0150600366325209E-2</v>
          </cell>
          <cell r="I151">
            <v>0.17834287638935667</v>
          </cell>
          <cell r="J151">
            <v>0.20749999999999999</v>
          </cell>
          <cell r="K151">
            <v>294.82</v>
          </cell>
          <cell r="L151">
            <v>59.38</v>
          </cell>
          <cell r="M151">
            <v>546.91</v>
          </cell>
          <cell r="N151">
            <v>34.22</v>
          </cell>
          <cell r="O151">
            <v>113.48</v>
          </cell>
          <cell r="P151" t="str">
            <v>9904</v>
          </cell>
          <cell r="Q151" t="str">
            <v>Not in Metro Area</v>
          </cell>
        </row>
        <row r="152">
          <cell r="B152" t="str">
            <v>04380</v>
          </cell>
          <cell r="C152" t="str">
            <v>04380</v>
          </cell>
          <cell r="D152" t="str">
            <v>AR</v>
          </cell>
          <cell r="E152" t="str">
            <v>Lee</v>
          </cell>
          <cell r="F152">
            <v>922.66</v>
          </cell>
          <cell r="G152">
            <v>518.62718600000005</v>
          </cell>
          <cell r="H152">
            <v>8.0150600366325209E-2</v>
          </cell>
          <cell r="I152">
            <v>0.17834287638935667</v>
          </cell>
          <cell r="J152">
            <v>0.20749999999999999</v>
          </cell>
          <cell r="K152">
            <v>294.82</v>
          </cell>
          <cell r="L152">
            <v>59.38</v>
          </cell>
          <cell r="M152">
            <v>546.91</v>
          </cell>
          <cell r="N152">
            <v>34.22</v>
          </cell>
          <cell r="O152">
            <v>113.48</v>
          </cell>
          <cell r="P152" t="str">
            <v>9904</v>
          </cell>
          <cell r="Q152" t="str">
            <v>Not in Metro Area</v>
          </cell>
        </row>
        <row r="153">
          <cell r="B153" t="str">
            <v>04390</v>
          </cell>
          <cell r="C153" t="str">
            <v>04390</v>
          </cell>
          <cell r="D153" t="str">
            <v>AR</v>
          </cell>
          <cell r="E153" t="str">
            <v>Lincoln</v>
          </cell>
          <cell r="F153">
            <v>924.56</v>
          </cell>
          <cell r="G153">
            <v>519.69517600000006</v>
          </cell>
          <cell r="H153">
            <v>8.0150600366325209E-2</v>
          </cell>
          <cell r="I153">
            <v>0.17834287638935667</v>
          </cell>
          <cell r="J153">
            <v>0.20749999999999999</v>
          </cell>
          <cell r="K153">
            <v>294.82</v>
          </cell>
          <cell r="L153">
            <v>59.38</v>
          </cell>
          <cell r="M153">
            <v>546.91</v>
          </cell>
          <cell r="N153">
            <v>34.22</v>
          </cell>
          <cell r="O153">
            <v>113.48</v>
          </cell>
          <cell r="P153" t="str">
            <v>9904</v>
          </cell>
          <cell r="Q153" t="str">
            <v>Not in Metro Area</v>
          </cell>
        </row>
        <row r="154">
          <cell r="B154" t="str">
            <v>04400</v>
          </cell>
          <cell r="C154" t="str">
            <v>04400</v>
          </cell>
          <cell r="D154" t="str">
            <v>AR</v>
          </cell>
          <cell r="E154" t="str">
            <v>Little River</v>
          </cell>
          <cell r="F154">
            <v>964.38</v>
          </cell>
          <cell r="G154">
            <v>542.07799800000009</v>
          </cell>
          <cell r="H154">
            <v>8.0150600366325209E-2</v>
          </cell>
          <cell r="I154">
            <v>0.17834287638935667</v>
          </cell>
          <cell r="J154">
            <v>0.20749999999999999</v>
          </cell>
          <cell r="K154">
            <v>294.82</v>
          </cell>
          <cell r="L154">
            <v>59.38</v>
          </cell>
          <cell r="M154">
            <v>546.91</v>
          </cell>
          <cell r="N154">
            <v>34.22</v>
          </cell>
          <cell r="O154">
            <v>113.48</v>
          </cell>
          <cell r="P154" t="str">
            <v>9904</v>
          </cell>
          <cell r="Q154" t="str">
            <v>Not in Metro Area</v>
          </cell>
        </row>
        <row r="155">
          <cell r="B155" t="str">
            <v>04410</v>
          </cell>
          <cell r="C155" t="str">
            <v>04410</v>
          </cell>
          <cell r="D155" t="str">
            <v>AR</v>
          </cell>
          <cell r="E155" t="str">
            <v>Logan</v>
          </cell>
          <cell r="F155">
            <v>950.61</v>
          </cell>
          <cell r="G155">
            <v>534.33788100000004</v>
          </cell>
          <cell r="H155">
            <v>8.0150600366325209E-2</v>
          </cell>
          <cell r="I155">
            <v>0.17834287638935667</v>
          </cell>
          <cell r="J155">
            <v>0.20749999999999999</v>
          </cell>
          <cell r="K155">
            <v>294.82</v>
          </cell>
          <cell r="L155">
            <v>59.38</v>
          </cell>
          <cell r="M155">
            <v>546.91</v>
          </cell>
          <cell r="N155">
            <v>34.22</v>
          </cell>
          <cell r="O155">
            <v>113.48</v>
          </cell>
          <cell r="P155" t="str">
            <v>9904</v>
          </cell>
          <cell r="Q155" t="str">
            <v>Not in Metro Area</v>
          </cell>
        </row>
        <row r="156">
          <cell r="B156" t="str">
            <v>04420</v>
          </cell>
          <cell r="C156" t="str">
            <v>04420</v>
          </cell>
          <cell r="D156" t="str">
            <v>AR</v>
          </cell>
          <cell r="E156" t="str">
            <v>Lonoke</v>
          </cell>
          <cell r="F156">
            <v>944.86</v>
          </cell>
          <cell r="G156">
            <v>531.10580600000003</v>
          </cell>
          <cell r="H156">
            <v>8.1279771951539709E-2</v>
          </cell>
          <cell r="I156">
            <v>0.1763275233076611</v>
          </cell>
          <cell r="J156">
            <v>0.20749999999999999</v>
          </cell>
          <cell r="K156">
            <v>266.61</v>
          </cell>
          <cell r="L156">
            <v>49.34</v>
          </cell>
          <cell r="M156">
            <v>553.03</v>
          </cell>
          <cell r="N156">
            <v>30.37</v>
          </cell>
          <cell r="O156">
            <v>114.75</v>
          </cell>
          <cell r="P156" t="str">
            <v>30780</v>
          </cell>
          <cell r="Q156" t="str">
            <v>Little Rock-North Little Rock-Conway, AR</v>
          </cell>
        </row>
        <row r="157">
          <cell r="B157" t="str">
            <v>04430</v>
          </cell>
          <cell r="C157" t="str">
            <v>04430</v>
          </cell>
          <cell r="D157" t="str">
            <v>AR</v>
          </cell>
          <cell r="E157" t="str">
            <v>Madison</v>
          </cell>
          <cell r="F157">
            <v>959.74</v>
          </cell>
          <cell r="G157">
            <v>539.46985400000005</v>
          </cell>
          <cell r="H157">
            <v>8.0566924359557382E-2</v>
          </cell>
          <cell r="I157">
            <v>0.14675885911840969</v>
          </cell>
          <cell r="J157">
            <v>0.20749999999999999</v>
          </cell>
          <cell r="K157">
            <v>263.88</v>
          </cell>
          <cell r="L157">
            <v>57.85</v>
          </cell>
          <cell r="M157">
            <v>560.1</v>
          </cell>
          <cell r="N157">
            <v>29.75</v>
          </cell>
          <cell r="O157">
            <v>116.22</v>
          </cell>
          <cell r="P157" t="str">
            <v>22220</v>
          </cell>
          <cell r="Q157" t="str">
            <v>Fayetteville-Springdale-Rogers, AR-MO</v>
          </cell>
        </row>
        <row r="158">
          <cell r="B158" t="str">
            <v>04440</v>
          </cell>
          <cell r="C158" t="str">
            <v>04440</v>
          </cell>
          <cell r="D158" t="str">
            <v>AR</v>
          </cell>
          <cell r="E158" t="str">
            <v>Marion</v>
          </cell>
          <cell r="F158">
            <v>929.77</v>
          </cell>
          <cell r="G158">
            <v>522.62371700000006</v>
          </cell>
          <cell r="H158">
            <v>8.0150600366325209E-2</v>
          </cell>
          <cell r="I158">
            <v>0.17834287638935667</v>
          </cell>
          <cell r="J158">
            <v>0.20749999999999999</v>
          </cell>
          <cell r="K158">
            <v>294.82</v>
          </cell>
          <cell r="L158">
            <v>59.38</v>
          </cell>
          <cell r="M158">
            <v>546.91</v>
          </cell>
          <cell r="N158">
            <v>34.22</v>
          </cell>
          <cell r="O158">
            <v>113.48</v>
          </cell>
          <cell r="P158" t="str">
            <v>9904</v>
          </cell>
          <cell r="Q158" t="str">
            <v>Not in Metro Area</v>
          </cell>
        </row>
        <row r="159">
          <cell r="B159" t="str">
            <v>04450</v>
          </cell>
          <cell r="C159" t="str">
            <v>04450</v>
          </cell>
          <cell r="D159" t="str">
            <v>AR</v>
          </cell>
          <cell r="E159" t="str">
            <v>Miller</v>
          </cell>
          <cell r="F159">
            <v>989.94</v>
          </cell>
          <cell r="G159">
            <v>556.44527400000004</v>
          </cell>
          <cell r="H159">
            <v>8.0150600366325209E-2</v>
          </cell>
          <cell r="I159">
            <v>0.17834287638935667</v>
          </cell>
          <cell r="J159">
            <v>0.20749999999999999</v>
          </cell>
          <cell r="K159">
            <v>294.82</v>
          </cell>
          <cell r="L159">
            <v>59.38</v>
          </cell>
          <cell r="M159">
            <v>546.91</v>
          </cell>
          <cell r="N159">
            <v>34.22</v>
          </cell>
          <cell r="O159">
            <v>113.48</v>
          </cell>
          <cell r="P159" t="str">
            <v>9904</v>
          </cell>
          <cell r="Q159" t="str">
            <v>Not in Metro Area</v>
          </cell>
        </row>
        <row r="160">
          <cell r="B160" t="str">
            <v>04460</v>
          </cell>
          <cell r="C160" t="str">
            <v>04460</v>
          </cell>
          <cell r="D160" t="str">
            <v>AR</v>
          </cell>
          <cell r="E160" t="str">
            <v>Mississippi</v>
          </cell>
          <cell r="F160">
            <v>926.52</v>
          </cell>
          <cell r="G160">
            <v>520.79689200000007</v>
          </cell>
          <cell r="H160">
            <v>8.0150600366325209E-2</v>
          </cell>
          <cell r="I160">
            <v>0.17834287638935667</v>
          </cell>
          <cell r="J160">
            <v>0.20749999999999999</v>
          </cell>
          <cell r="K160">
            <v>294.82</v>
          </cell>
          <cell r="L160">
            <v>59.38</v>
          </cell>
          <cell r="M160">
            <v>546.91</v>
          </cell>
          <cell r="N160">
            <v>34.22</v>
          </cell>
          <cell r="O160">
            <v>113.48</v>
          </cell>
          <cell r="P160" t="str">
            <v>9904</v>
          </cell>
          <cell r="Q160" t="str">
            <v>Not in Metro Area</v>
          </cell>
        </row>
        <row r="161">
          <cell r="B161" t="str">
            <v>04470</v>
          </cell>
          <cell r="C161" t="str">
            <v>04470</v>
          </cell>
          <cell r="D161" t="str">
            <v>AR</v>
          </cell>
          <cell r="E161" t="str">
            <v>Monroe</v>
          </cell>
          <cell r="F161">
            <v>926.85</v>
          </cell>
          <cell r="G161">
            <v>520.98238500000002</v>
          </cell>
          <cell r="H161">
            <v>8.0150600366325209E-2</v>
          </cell>
          <cell r="I161">
            <v>0.17834287638935667</v>
          </cell>
          <cell r="J161">
            <v>0.20749999999999999</v>
          </cell>
          <cell r="K161">
            <v>294.82</v>
          </cell>
          <cell r="L161">
            <v>59.38</v>
          </cell>
          <cell r="M161">
            <v>546.91</v>
          </cell>
          <cell r="N161">
            <v>34.22</v>
          </cell>
          <cell r="O161">
            <v>113.48</v>
          </cell>
          <cell r="P161" t="str">
            <v>9904</v>
          </cell>
          <cell r="Q161" t="str">
            <v>Not in Metro Area</v>
          </cell>
        </row>
        <row r="162">
          <cell r="B162" t="str">
            <v>04480</v>
          </cell>
          <cell r="C162" t="str">
            <v>04480</v>
          </cell>
          <cell r="D162" t="str">
            <v>AR</v>
          </cell>
          <cell r="E162" t="str">
            <v>Montgomery</v>
          </cell>
          <cell r="F162">
            <v>961.38</v>
          </cell>
          <cell r="G162">
            <v>540.39169800000002</v>
          </cell>
          <cell r="H162">
            <v>8.0150600366325209E-2</v>
          </cell>
          <cell r="I162">
            <v>0.17834287638935667</v>
          </cell>
          <cell r="J162">
            <v>0.20749999999999999</v>
          </cell>
          <cell r="K162">
            <v>294.82</v>
          </cell>
          <cell r="L162">
            <v>59.38</v>
          </cell>
          <cell r="M162">
            <v>546.91</v>
          </cell>
          <cell r="N162">
            <v>34.22</v>
          </cell>
          <cell r="O162">
            <v>113.48</v>
          </cell>
          <cell r="P162" t="str">
            <v>9904</v>
          </cell>
          <cell r="Q162" t="str">
            <v>Not in Metro Area</v>
          </cell>
        </row>
        <row r="163">
          <cell r="B163" t="str">
            <v>04490</v>
          </cell>
          <cell r="C163" t="str">
            <v>04490</v>
          </cell>
          <cell r="D163" t="str">
            <v>AR</v>
          </cell>
          <cell r="E163" t="str">
            <v>Nevada</v>
          </cell>
          <cell r="F163">
            <v>1005.93</v>
          </cell>
          <cell r="G163">
            <v>565.43325300000004</v>
          </cell>
          <cell r="H163">
            <v>8.0150600366325209E-2</v>
          </cell>
          <cell r="I163">
            <v>0.17834287638935667</v>
          </cell>
          <cell r="J163">
            <v>0.20749999999999999</v>
          </cell>
          <cell r="K163">
            <v>294.82</v>
          </cell>
          <cell r="L163">
            <v>59.38</v>
          </cell>
          <cell r="M163">
            <v>546.91</v>
          </cell>
          <cell r="N163">
            <v>34.22</v>
          </cell>
          <cell r="O163">
            <v>113.48</v>
          </cell>
          <cell r="P163" t="str">
            <v>9904</v>
          </cell>
          <cell r="Q163" t="str">
            <v>Not in Metro Area</v>
          </cell>
        </row>
        <row r="164">
          <cell r="B164" t="str">
            <v>04500</v>
          </cell>
          <cell r="C164" t="str">
            <v>04500</v>
          </cell>
          <cell r="D164" t="str">
            <v>AR</v>
          </cell>
          <cell r="E164" t="str">
            <v>Newton</v>
          </cell>
          <cell r="F164">
            <v>813.54</v>
          </cell>
          <cell r="G164">
            <v>457.29083400000002</v>
          </cell>
          <cell r="H164">
            <v>8.0150600366325209E-2</v>
          </cell>
          <cell r="I164">
            <v>0.17834287638935667</v>
          </cell>
          <cell r="J164">
            <v>0.20749999999999999</v>
          </cell>
          <cell r="K164">
            <v>294.82</v>
          </cell>
          <cell r="L164">
            <v>59.38</v>
          </cell>
          <cell r="M164">
            <v>546.91</v>
          </cell>
          <cell r="N164">
            <v>34.22</v>
          </cell>
          <cell r="O164">
            <v>113.48</v>
          </cell>
          <cell r="P164" t="str">
            <v>9904</v>
          </cell>
          <cell r="Q164" t="str">
            <v>Not in Metro Area</v>
          </cell>
        </row>
        <row r="165">
          <cell r="B165" t="str">
            <v>04510</v>
          </cell>
          <cell r="C165" t="str">
            <v>04510</v>
          </cell>
          <cell r="D165" t="str">
            <v>AR</v>
          </cell>
          <cell r="E165" t="str">
            <v>Ouachita</v>
          </cell>
          <cell r="F165">
            <v>929.49</v>
          </cell>
          <cell r="G165">
            <v>522.46632900000009</v>
          </cell>
          <cell r="H165">
            <v>8.0150600366325209E-2</v>
          </cell>
          <cell r="I165">
            <v>0.17834287638935667</v>
          </cell>
          <cell r="J165">
            <v>0.20749999999999999</v>
          </cell>
          <cell r="K165">
            <v>294.82</v>
          </cell>
          <cell r="L165">
            <v>59.38</v>
          </cell>
          <cell r="M165">
            <v>546.91</v>
          </cell>
          <cell r="N165">
            <v>34.22</v>
          </cell>
          <cell r="O165">
            <v>113.48</v>
          </cell>
          <cell r="P165" t="str">
            <v>9904</v>
          </cell>
          <cell r="Q165" t="str">
            <v>Not in Metro Area</v>
          </cell>
        </row>
        <row r="166">
          <cell r="B166" t="str">
            <v>04520</v>
          </cell>
          <cell r="C166" t="str">
            <v>04520</v>
          </cell>
          <cell r="D166" t="str">
            <v>AR</v>
          </cell>
          <cell r="E166" t="str">
            <v>Perry</v>
          </cell>
          <cell r="F166">
            <v>929.31</v>
          </cell>
          <cell r="G166">
            <v>522.36515099999997</v>
          </cell>
          <cell r="H166">
            <v>8.1279771951539709E-2</v>
          </cell>
          <cell r="I166">
            <v>0.1763275233076611</v>
          </cell>
          <cell r="J166">
            <v>0.20749999999999999</v>
          </cell>
          <cell r="K166">
            <v>266.61</v>
          </cell>
          <cell r="L166">
            <v>49.34</v>
          </cell>
          <cell r="M166">
            <v>553.03</v>
          </cell>
          <cell r="N166">
            <v>30.37</v>
          </cell>
          <cell r="O166">
            <v>114.75</v>
          </cell>
          <cell r="P166" t="str">
            <v>30780</v>
          </cell>
          <cell r="Q166" t="str">
            <v>Little Rock-North Little Rock-Conway, AR</v>
          </cell>
        </row>
        <row r="167">
          <cell r="B167" t="str">
            <v>04530</v>
          </cell>
          <cell r="C167" t="str">
            <v>04530</v>
          </cell>
          <cell r="D167" t="str">
            <v>AR</v>
          </cell>
          <cell r="E167" t="str">
            <v>Phillips</v>
          </cell>
          <cell r="F167">
            <v>925.44</v>
          </cell>
          <cell r="G167">
            <v>520.18982400000004</v>
          </cell>
          <cell r="H167">
            <v>8.0150600366325209E-2</v>
          </cell>
          <cell r="I167">
            <v>0.17834287638935667</v>
          </cell>
          <cell r="J167">
            <v>0.20749999999999999</v>
          </cell>
          <cell r="K167">
            <v>294.82</v>
          </cell>
          <cell r="L167">
            <v>59.38</v>
          </cell>
          <cell r="M167">
            <v>546.91</v>
          </cell>
          <cell r="N167">
            <v>34.22</v>
          </cell>
          <cell r="O167">
            <v>113.48</v>
          </cell>
          <cell r="P167" t="str">
            <v>9904</v>
          </cell>
          <cell r="Q167" t="str">
            <v>Not in Metro Area</v>
          </cell>
        </row>
        <row r="168">
          <cell r="B168" t="str">
            <v>04540</v>
          </cell>
          <cell r="C168" t="str">
            <v>04540</v>
          </cell>
          <cell r="D168" t="str">
            <v>AR</v>
          </cell>
          <cell r="E168" t="str">
            <v>Pike</v>
          </cell>
          <cell r="F168">
            <v>931.1</v>
          </cell>
          <cell r="G168">
            <v>523.37131000000011</v>
          </cell>
          <cell r="H168">
            <v>8.0150600366325209E-2</v>
          </cell>
          <cell r="I168">
            <v>0.17834287638935667</v>
          </cell>
          <cell r="J168">
            <v>0.20749999999999999</v>
          </cell>
          <cell r="K168">
            <v>294.82</v>
          </cell>
          <cell r="L168">
            <v>59.38</v>
          </cell>
          <cell r="M168">
            <v>546.91</v>
          </cell>
          <cell r="N168">
            <v>34.22</v>
          </cell>
          <cell r="O168">
            <v>113.48</v>
          </cell>
          <cell r="P168" t="str">
            <v>9904</v>
          </cell>
          <cell r="Q168" t="str">
            <v>Not in Metro Area</v>
          </cell>
        </row>
        <row r="169">
          <cell r="B169" t="str">
            <v>04550</v>
          </cell>
          <cell r="C169" t="str">
            <v>04550</v>
          </cell>
          <cell r="D169" t="str">
            <v>AR</v>
          </cell>
          <cell r="E169" t="str">
            <v>Poinsett</v>
          </cell>
          <cell r="F169">
            <v>927.45</v>
          </cell>
          <cell r="G169">
            <v>521.31964500000004</v>
          </cell>
          <cell r="H169">
            <v>8.0150600366325209E-2</v>
          </cell>
          <cell r="I169">
            <v>0.17834287638935667</v>
          </cell>
          <cell r="J169">
            <v>0.20749999999999999</v>
          </cell>
          <cell r="K169">
            <v>294.82</v>
          </cell>
          <cell r="L169">
            <v>59.38</v>
          </cell>
          <cell r="M169">
            <v>546.91</v>
          </cell>
          <cell r="N169">
            <v>34.22</v>
          </cell>
          <cell r="O169">
            <v>113.48</v>
          </cell>
          <cell r="P169" t="str">
            <v>9904</v>
          </cell>
          <cell r="Q169" t="str">
            <v>Not in Metro Area</v>
          </cell>
        </row>
        <row r="170">
          <cell r="B170" t="str">
            <v>04560</v>
          </cell>
          <cell r="C170" t="str">
            <v>04560</v>
          </cell>
          <cell r="D170" t="str">
            <v>AR</v>
          </cell>
          <cell r="E170" t="str">
            <v>Polk</v>
          </cell>
          <cell r="F170">
            <v>930.25</v>
          </cell>
          <cell r="G170">
            <v>522.89352500000007</v>
          </cell>
          <cell r="H170">
            <v>8.0150600366325209E-2</v>
          </cell>
          <cell r="I170">
            <v>0.17834287638935667</v>
          </cell>
          <cell r="J170">
            <v>0.20749999999999999</v>
          </cell>
          <cell r="K170">
            <v>294.82</v>
          </cell>
          <cell r="L170">
            <v>59.38</v>
          </cell>
          <cell r="M170">
            <v>546.91</v>
          </cell>
          <cell r="N170">
            <v>34.22</v>
          </cell>
          <cell r="O170">
            <v>113.48</v>
          </cell>
          <cell r="P170" t="str">
            <v>9904</v>
          </cell>
          <cell r="Q170" t="str">
            <v>Not in Metro Area</v>
          </cell>
        </row>
        <row r="171">
          <cell r="B171" t="str">
            <v>04570</v>
          </cell>
          <cell r="C171" t="str">
            <v>04570</v>
          </cell>
          <cell r="D171" t="str">
            <v>AR</v>
          </cell>
          <cell r="E171" t="str">
            <v>Pope</v>
          </cell>
          <cell r="F171">
            <v>929.68</v>
          </cell>
          <cell r="G171">
            <v>522.573128</v>
          </cell>
          <cell r="H171">
            <v>8.0150600366325209E-2</v>
          </cell>
          <cell r="I171">
            <v>0.17834287638935667</v>
          </cell>
          <cell r="J171">
            <v>0.20749999999999999</v>
          </cell>
          <cell r="K171">
            <v>294.82</v>
          </cell>
          <cell r="L171">
            <v>59.38</v>
          </cell>
          <cell r="M171">
            <v>546.91</v>
          </cell>
          <cell r="N171">
            <v>34.22</v>
          </cell>
          <cell r="O171">
            <v>113.48</v>
          </cell>
          <cell r="P171" t="str">
            <v>9904</v>
          </cell>
          <cell r="Q171" t="str">
            <v>Not in Metro Area</v>
          </cell>
        </row>
        <row r="172">
          <cell r="B172" t="str">
            <v>04580</v>
          </cell>
          <cell r="C172" t="str">
            <v>04580</v>
          </cell>
          <cell r="D172" t="str">
            <v>AR</v>
          </cell>
          <cell r="E172" t="str">
            <v>Prairie</v>
          </cell>
          <cell r="F172">
            <v>929.08</v>
          </cell>
          <cell r="G172">
            <v>522.2358680000001</v>
          </cell>
          <cell r="H172">
            <v>8.0150600366325209E-2</v>
          </cell>
          <cell r="I172">
            <v>0.17834287638935667</v>
          </cell>
          <cell r="J172">
            <v>0.20749999999999999</v>
          </cell>
          <cell r="K172">
            <v>294.82</v>
          </cell>
          <cell r="L172">
            <v>59.38</v>
          </cell>
          <cell r="M172">
            <v>546.91</v>
          </cell>
          <cell r="N172">
            <v>34.22</v>
          </cell>
          <cell r="O172">
            <v>113.48</v>
          </cell>
          <cell r="P172" t="str">
            <v>9904</v>
          </cell>
          <cell r="Q172" t="str">
            <v>Not in Metro Area</v>
          </cell>
        </row>
        <row r="173">
          <cell r="B173" t="str">
            <v>04590</v>
          </cell>
          <cell r="C173" t="str">
            <v>04590</v>
          </cell>
          <cell r="D173" t="str">
            <v>AR</v>
          </cell>
          <cell r="E173" t="str">
            <v>Pulaski</v>
          </cell>
          <cell r="F173">
            <v>944.31</v>
          </cell>
          <cell r="G173">
            <v>530.796651</v>
          </cell>
          <cell r="H173">
            <v>8.1279771951539709E-2</v>
          </cell>
          <cell r="I173">
            <v>0.1763275233076611</v>
          </cell>
          <cell r="J173">
            <v>0.20749999999999999</v>
          </cell>
          <cell r="K173">
            <v>266.61</v>
          </cell>
          <cell r="L173">
            <v>49.34</v>
          </cell>
          <cell r="M173">
            <v>553.03</v>
          </cell>
          <cell r="N173">
            <v>30.37</v>
          </cell>
          <cell r="O173">
            <v>114.75</v>
          </cell>
          <cell r="P173" t="str">
            <v>30780</v>
          </cell>
          <cell r="Q173" t="str">
            <v>Little Rock-North Little Rock-Conway, AR</v>
          </cell>
        </row>
        <row r="174">
          <cell r="B174" t="str">
            <v>04600</v>
          </cell>
          <cell r="C174" t="str">
            <v>04600</v>
          </cell>
          <cell r="D174" t="str">
            <v>AR</v>
          </cell>
          <cell r="E174" t="str">
            <v>Randolph</v>
          </cell>
          <cell r="F174">
            <v>926.99</v>
          </cell>
          <cell r="G174">
            <v>521.06107900000006</v>
          </cell>
          <cell r="H174">
            <v>8.0150600366325209E-2</v>
          </cell>
          <cell r="I174">
            <v>0.17834287638935667</v>
          </cell>
          <cell r="J174">
            <v>0.20749999999999999</v>
          </cell>
          <cell r="K174">
            <v>294.82</v>
          </cell>
          <cell r="L174">
            <v>59.38</v>
          </cell>
          <cell r="M174">
            <v>546.91</v>
          </cell>
          <cell r="N174">
            <v>34.22</v>
          </cell>
          <cell r="O174">
            <v>113.48</v>
          </cell>
          <cell r="P174" t="str">
            <v>9904</v>
          </cell>
          <cell r="Q174" t="str">
            <v>Not in Metro Area</v>
          </cell>
        </row>
        <row r="175">
          <cell r="B175" t="str">
            <v>04610</v>
          </cell>
          <cell r="C175" t="str">
            <v>04610</v>
          </cell>
          <cell r="D175" t="str">
            <v>AR</v>
          </cell>
          <cell r="E175" t="str">
            <v>St Francis</v>
          </cell>
          <cell r="F175">
            <v>922.49</v>
          </cell>
          <cell r="G175">
            <v>518.53162900000007</v>
          </cell>
          <cell r="H175">
            <v>8.0150600366325209E-2</v>
          </cell>
          <cell r="I175">
            <v>0.17834287638935667</v>
          </cell>
          <cell r="J175">
            <v>0.20749999999999999</v>
          </cell>
          <cell r="K175">
            <v>294.82</v>
          </cell>
          <cell r="L175">
            <v>59.38</v>
          </cell>
          <cell r="M175">
            <v>546.91</v>
          </cell>
          <cell r="N175">
            <v>34.22</v>
          </cell>
          <cell r="O175">
            <v>113.48</v>
          </cell>
          <cell r="P175" t="str">
            <v>9904</v>
          </cell>
          <cell r="Q175" t="str">
            <v>Not in Metro Area</v>
          </cell>
        </row>
        <row r="176">
          <cell r="B176" t="str">
            <v>04620</v>
          </cell>
          <cell r="C176" t="str">
            <v>04620</v>
          </cell>
          <cell r="D176" t="str">
            <v>AR</v>
          </cell>
          <cell r="E176" t="str">
            <v>Saline</v>
          </cell>
          <cell r="F176">
            <v>948.68</v>
          </cell>
          <cell r="G176">
            <v>533.25302799999997</v>
          </cell>
          <cell r="H176">
            <v>8.1279771951539709E-2</v>
          </cell>
          <cell r="I176">
            <v>0.1763275233076611</v>
          </cell>
          <cell r="J176">
            <v>0.20749999999999999</v>
          </cell>
          <cell r="K176">
            <v>266.61</v>
          </cell>
          <cell r="L176">
            <v>49.34</v>
          </cell>
          <cell r="M176">
            <v>553.03</v>
          </cell>
          <cell r="N176">
            <v>30.37</v>
          </cell>
          <cell r="O176">
            <v>114.75</v>
          </cell>
          <cell r="P176" t="str">
            <v>30780</v>
          </cell>
          <cell r="Q176" t="str">
            <v>Little Rock-North Little Rock-Conway, AR</v>
          </cell>
        </row>
        <row r="177">
          <cell r="B177" t="str">
            <v>04630</v>
          </cell>
          <cell r="C177" t="str">
            <v>04630</v>
          </cell>
          <cell r="D177" t="str">
            <v>AR</v>
          </cell>
          <cell r="E177" t="str">
            <v>Scott</v>
          </cell>
          <cell r="F177">
            <v>930.74</v>
          </cell>
          <cell r="G177">
            <v>523.1689540000001</v>
          </cell>
          <cell r="H177">
            <v>8.0150600366325209E-2</v>
          </cell>
          <cell r="I177">
            <v>0.17834287638935667</v>
          </cell>
          <cell r="J177">
            <v>0.20749999999999999</v>
          </cell>
          <cell r="K177">
            <v>294.82</v>
          </cell>
          <cell r="L177">
            <v>59.38</v>
          </cell>
          <cell r="M177">
            <v>546.91</v>
          </cell>
          <cell r="N177">
            <v>34.22</v>
          </cell>
          <cell r="O177">
            <v>113.48</v>
          </cell>
          <cell r="P177" t="str">
            <v>9904</v>
          </cell>
          <cell r="Q177" t="str">
            <v>Not in Metro Area</v>
          </cell>
        </row>
        <row r="178">
          <cell r="B178" t="str">
            <v>04640</v>
          </cell>
          <cell r="C178" t="str">
            <v>04640</v>
          </cell>
          <cell r="D178" t="str">
            <v>AR</v>
          </cell>
          <cell r="E178" t="str">
            <v>Searcy</v>
          </cell>
          <cell r="F178">
            <v>928.49</v>
          </cell>
          <cell r="G178">
            <v>521.9042290000001</v>
          </cell>
          <cell r="H178">
            <v>8.0150600366325209E-2</v>
          </cell>
          <cell r="I178">
            <v>0.17834287638935667</v>
          </cell>
          <cell r="J178">
            <v>0.20749999999999999</v>
          </cell>
          <cell r="K178">
            <v>294.82</v>
          </cell>
          <cell r="L178">
            <v>59.38</v>
          </cell>
          <cell r="M178">
            <v>546.91</v>
          </cell>
          <cell r="N178">
            <v>34.22</v>
          </cell>
          <cell r="O178">
            <v>113.48</v>
          </cell>
          <cell r="P178" t="str">
            <v>9904</v>
          </cell>
          <cell r="Q178" t="str">
            <v>Not in Metro Area</v>
          </cell>
        </row>
        <row r="179">
          <cell r="B179" t="str">
            <v>04650</v>
          </cell>
          <cell r="C179" t="str">
            <v>04650</v>
          </cell>
          <cell r="D179" t="str">
            <v>AR</v>
          </cell>
          <cell r="E179" t="str">
            <v>Sebastian</v>
          </cell>
          <cell r="F179">
            <v>945.95</v>
          </cell>
          <cell r="G179">
            <v>531.71849500000008</v>
          </cell>
          <cell r="H179">
            <v>8.0150600366325209E-2</v>
          </cell>
          <cell r="I179">
            <v>0.17834287638935667</v>
          </cell>
          <cell r="J179">
            <v>0.20749999999999999</v>
          </cell>
          <cell r="K179">
            <v>294.82</v>
          </cell>
          <cell r="L179">
            <v>59.38</v>
          </cell>
          <cell r="M179">
            <v>546.91</v>
          </cell>
          <cell r="N179">
            <v>34.22</v>
          </cell>
          <cell r="O179">
            <v>113.48</v>
          </cell>
          <cell r="P179" t="str">
            <v>9904</v>
          </cell>
          <cell r="Q179" t="str">
            <v>Not in Metro Area</v>
          </cell>
        </row>
        <row r="180">
          <cell r="B180" t="str">
            <v>04660</v>
          </cell>
          <cell r="C180" t="str">
            <v>04660</v>
          </cell>
          <cell r="D180" t="str">
            <v>AR</v>
          </cell>
          <cell r="E180" t="str">
            <v>Sevier</v>
          </cell>
          <cell r="F180">
            <v>942.76</v>
          </cell>
          <cell r="G180">
            <v>529.92539600000009</v>
          </cell>
          <cell r="H180">
            <v>8.0150600366325209E-2</v>
          </cell>
          <cell r="I180">
            <v>0.17834287638935667</v>
          </cell>
          <cell r="J180">
            <v>0.20749999999999999</v>
          </cell>
          <cell r="K180">
            <v>294.82</v>
          </cell>
          <cell r="L180">
            <v>59.38</v>
          </cell>
          <cell r="M180">
            <v>546.91</v>
          </cell>
          <cell r="N180">
            <v>34.22</v>
          </cell>
          <cell r="O180">
            <v>113.48</v>
          </cell>
          <cell r="P180" t="str">
            <v>9904</v>
          </cell>
          <cell r="Q180" t="str">
            <v>Not in Metro Area</v>
          </cell>
        </row>
        <row r="181">
          <cell r="B181" t="str">
            <v>04670</v>
          </cell>
          <cell r="C181" t="str">
            <v>04670</v>
          </cell>
          <cell r="D181" t="str">
            <v>AR</v>
          </cell>
          <cell r="E181" t="str">
            <v>Sharp</v>
          </cell>
          <cell r="F181">
            <v>929.62</v>
          </cell>
          <cell r="G181">
            <v>522.539402</v>
          </cell>
          <cell r="H181">
            <v>8.0150600366325209E-2</v>
          </cell>
          <cell r="I181">
            <v>0.17834287638935667</v>
          </cell>
          <cell r="J181">
            <v>0.20749999999999999</v>
          </cell>
          <cell r="K181">
            <v>294.82</v>
          </cell>
          <cell r="L181">
            <v>59.38</v>
          </cell>
          <cell r="M181">
            <v>546.91</v>
          </cell>
          <cell r="N181">
            <v>34.22</v>
          </cell>
          <cell r="O181">
            <v>113.48</v>
          </cell>
          <cell r="P181" t="str">
            <v>9904</v>
          </cell>
          <cell r="Q181" t="str">
            <v>Not in Metro Area</v>
          </cell>
        </row>
        <row r="182">
          <cell r="B182" t="str">
            <v>04680</v>
          </cell>
          <cell r="C182" t="str">
            <v>04680</v>
          </cell>
          <cell r="D182" t="str">
            <v>AR</v>
          </cell>
          <cell r="E182" t="str">
            <v>Stone</v>
          </cell>
          <cell r="F182">
            <v>885.73</v>
          </cell>
          <cell r="G182">
            <v>497.86883300000005</v>
          </cell>
          <cell r="H182">
            <v>8.0150600366325209E-2</v>
          </cell>
          <cell r="I182">
            <v>0.17834287638935667</v>
          </cell>
          <cell r="J182">
            <v>0.20749999999999999</v>
          </cell>
          <cell r="K182">
            <v>294.82</v>
          </cell>
          <cell r="L182">
            <v>59.38</v>
          </cell>
          <cell r="M182">
            <v>546.91</v>
          </cell>
          <cell r="N182">
            <v>34.22</v>
          </cell>
          <cell r="O182">
            <v>113.48</v>
          </cell>
          <cell r="P182" t="str">
            <v>9904</v>
          </cell>
          <cell r="Q182" t="str">
            <v>Not in Metro Area</v>
          </cell>
        </row>
        <row r="183">
          <cell r="B183" t="str">
            <v>04690</v>
          </cell>
          <cell r="C183" t="str">
            <v>04690</v>
          </cell>
          <cell r="D183" t="str">
            <v>AR</v>
          </cell>
          <cell r="E183" t="str">
            <v>Union</v>
          </cell>
          <cell r="F183">
            <v>927.27</v>
          </cell>
          <cell r="G183">
            <v>521.21846700000003</v>
          </cell>
          <cell r="H183">
            <v>8.0150600366325209E-2</v>
          </cell>
          <cell r="I183">
            <v>0.17834287638935667</v>
          </cell>
          <cell r="J183">
            <v>0.20749999999999999</v>
          </cell>
          <cell r="K183">
            <v>294.82</v>
          </cell>
          <cell r="L183">
            <v>59.38</v>
          </cell>
          <cell r="M183">
            <v>546.91</v>
          </cell>
          <cell r="N183">
            <v>34.22</v>
          </cell>
          <cell r="O183">
            <v>113.48</v>
          </cell>
          <cell r="P183" t="str">
            <v>9904</v>
          </cell>
          <cell r="Q183" t="str">
            <v>Not in Metro Area</v>
          </cell>
        </row>
        <row r="184">
          <cell r="B184" t="str">
            <v>04700</v>
          </cell>
          <cell r="C184" t="str">
            <v>04700</v>
          </cell>
          <cell r="D184" t="str">
            <v>AR</v>
          </cell>
          <cell r="E184" t="str">
            <v>Van Buren</v>
          </cell>
          <cell r="F184">
            <v>928.35</v>
          </cell>
          <cell r="G184">
            <v>521.82553500000006</v>
          </cell>
          <cell r="H184">
            <v>8.0150600366325209E-2</v>
          </cell>
          <cell r="I184">
            <v>0.17834287638935667</v>
          </cell>
          <cell r="J184">
            <v>0.20749999999999999</v>
          </cell>
          <cell r="K184">
            <v>294.82</v>
          </cell>
          <cell r="L184">
            <v>59.38</v>
          </cell>
          <cell r="M184">
            <v>546.91</v>
          </cell>
          <cell r="N184">
            <v>34.22</v>
          </cell>
          <cell r="O184">
            <v>113.48</v>
          </cell>
          <cell r="P184" t="str">
            <v>9904</v>
          </cell>
          <cell r="Q184" t="str">
            <v>Not in Metro Area</v>
          </cell>
        </row>
        <row r="185">
          <cell r="B185" t="str">
            <v>04710</v>
          </cell>
          <cell r="C185" t="str">
            <v>04710</v>
          </cell>
          <cell r="D185" t="str">
            <v>AR</v>
          </cell>
          <cell r="E185" t="str">
            <v>Washington</v>
          </cell>
          <cell r="F185">
            <v>951.57</v>
          </cell>
          <cell r="G185">
            <v>534.87749700000006</v>
          </cell>
          <cell r="H185">
            <v>8.0566924359557382E-2</v>
          </cell>
          <cell r="I185">
            <v>0.14675885911840969</v>
          </cell>
          <cell r="J185">
            <v>0.20749999999999999</v>
          </cell>
          <cell r="K185">
            <v>263.88</v>
          </cell>
          <cell r="L185">
            <v>57.85</v>
          </cell>
          <cell r="M185">
            <v>560.1</v>
          </cell>
          <cell r="N185">
            <v>29.75</v>
          </cell>
          <cell r="O185">
            <v>116.22</v>
          </cell>
          <cell r="P185" t="str">
            <v>22220</v>
          </cell>
          <cell r="Q185" t="str">
            <v>Fayetteville-Springdale-Rogers, AR-MO</v>
          </cell>
        </row>
        <row r="186">
          <cell r="B186" t="str">
            <v>04720</v>
          </cell>
          <cell r="C186" t="str">
            <v>04720</v>
          </cell>
          <cell r="D186" t="str">
            <v>AR</v>
          </cell>
          <cell r="E186" t="str">
            <v>White</v>
          </cell>
          <cell r="F186">
            <v>928.53</v>
          </cell>
          <cell r="G186">
            <v>521.92671300000006</v>
          </cell>
          <cell r="H186">
            <v>8.0150600366325209E-2</v>
          </cell>
          <cell r="I186">
            <v>0.17834287638935667</v>
          </cell>
          <cell r="J186">
            <v>0.20749999999999999</v>
          </cell>
          <cell r="K186">
            <v>294.82</v>
          </cell>
          <cell r="L186">
            <v>59.38</v>
          </cell>
          <cell r="M186">
            <v>546.91</v>
          </cell>
          <cell r="N186">
            <v>34.22</v>
          </cell>
          <cell r="O186">
            <v>113.48</v>
          </cell>
          <cell r="P186" t="str">
            <v>9904</v>
          </cell>
          <cell r="Q186" t="str">
            <v>Not in Metro Area</v>
          </cell>
        </row>
        <row r="187">
          <cell r="B187" t="str">
            <v>04730</v>
          </cell>
          <cell r="C187" t="str">
            <v>04730</v>
          </cell>
          <cell r="D187" t="str">
            <v>AR</v>
          </cell>
          <cell r="E187" t="str">
            <v>Woodruff</v>
          </cell>
          <cell r="F187">
            <v>972</v>
          </cell>
          <cell r="G187">
            <v>546.36120000000005</v>
          </cell>
          <cell r="H187">
            <v>8.0150600366325209E-2</v>
          </cell>
          <cell r="I187">
            <v>0.17834287638935667</v>
          </cell>
          <cell r="J187">
            <v>0.20749999999999999</v>
          </cell>
          <cell r="K187">
            <v>294.82</v>
          </cell>
          <cell r="L187">
            <v>59.38</v>
          </cell>
          <cell r="M187">
            <v>546.91</v>
          </cell>
          <cell r="N187">
            <v>34.22</v>
          </cell>
          <cell r="O187">
            <v>113.48</v>
          </cell>
          <cell r="P187" t="str">
            <v>9904</v>
          </cell>
          <cell r="Q187" t="str">
            <v>Not in Metro Area</v>
          </cell>
        </row>
        <row r="188">
          <cell r="B188" t="str">
            <v>04740</v>
          </cell>
          <cell r="C188" t="str">
            <v>04740</v>
          </cell>
          <cell r="D188" t="str">
            <v>AR</v>
          </cell>
          <cell r="E188" t="str">
            <v>Yell</v>
          </cell>
          <cell r="F188">
            <v>949.43</v>
          </cell>
          <cell r="G188">
            <v>533.67460300000005</v>
          </cell>
          <cell r="H188">
            <v>8.0150600366325209E-2</v>
          </cell>
          <cell r="I188">
            <v>0.17834287638935667</v>
          </cell>
          <cell r="J188">
            <v>0.20749999999999999</v>
          </cell>
          <cell r="K188">
            <v>294.82</v>
          </cell>
          <cell r="L188">
            <v>59.38</v>
          </cell>
          <cell r="M188">
            <v>546.91</v>
          </cell>
          <cell r="N188">
            <v>34.22</v>
          </cell>
          <cell r="O188">
            <v>113.48</v>
          </cell>
          <cell r="P188" t="str">
            <v>9904</v>
          </cell>
          <cell r="Q188" t="str">
            <v>Not in Metro Area</v>
          </cell>
        </row>
        <row r="189">
          <cell r="B189" t="str">
            <v>05000</v>
          </cell>
          <cell r="C189" t="str">
            <v>05000</v>
          </cell>
          <cell r="D189" t="str">
            <v>CA</v>
          </cell>
          <cell r="E189" t="str">
            <v>Alameda</v>
          </cell>
          <cell r="F189">
            <v>952.29</v>
          </cell>
          <cell r="G189">
            <v>535.28220899999997</v>
          </cell>
          <cell r="H189">
            <v>5.0964276469065491E-2</v>
          </cell>
          <cell r="I189">
            <v>0.1013716962194714</v>
          </cell>
          <cell r="J189">
            <v>0.20749999999999999</v>
          </cell>
          <cell r="K189">
            <v>309.04000000000002</v>
          </cell>
          <cell r="L189">
            <v>89.67</v>
          </cell>
          <cell r="M189">
            <v>574.85</v>
          </cell>
          <cell r="N189">
            <v>24.84</v>
          </cell>
          <cell r="O189">
            <v>119.28</v>
          </cell>
          <cell r="P189" t="str">
            <v>36084</v>
          </cell>
          <cell r="Q189" t="str">
            <v>Oakland-Hayward-Berkeley, CA</v>
          </cell>
        </row>
        <row r="190">
          <cell r="B190" t="str">
            <v>05010</v>
          </cell>
          <cell r="C190" t="str">
            <v>05010</v>
          </cell>
          <cell r="D190" t="str">
            <v>CA</v>
          </cell>
          <cell r="E190" t="str">
            <v>Alpine</v>
          </cell>
          <cell r="F190">
            <v>1012.6</v>
          </cell>
          <cell r="G190">
            <v>569.18246000000011</v>
          </cell>
          <cell r="H190">
            <v>5.5553821665990447E-2</v>
          </cell>
          <cell r="I190">
            <v>0.11215948866230407</v>
          </cell>
          <cell r="J190">
            <v>0.20749999999999999</v>
          </cell>
          <cell r="K190">
            <v>320.41000000000003</v>
          </cell>
          <cell r="L190">
            <v>65.709999999999994</v>
          </cell>
          <cell r="M190">
            <v>588.98</v>
          </cell>
          <cell r="N190">
            <v>25.17</v>
          </cell>
          <cell r="O190">
            <v>122.21</v>
          </cell>
          <cell r="P190" t="str">
            <v>9905</v>
          </cell>
          <cell r="Q190" t="str">
            <v>Not in Metro Area</v>
          </cell>
        </row>
        <row r="191">
          <cell r="B191" t="str">
            <v>05020</v>
          </cell>
          <cell r="C191" t="str">
            <v>05020</v>
          </cell>
          <cell r="D191" t="str">
            <v>CA</v>
          </cell>
          <cell r="E191" t="str">
            <v>Amador</v>
          </cell>
          <cell r="F191">
            <v>1014.48</v>
          </cell>
          <cell r="G191">
            <v>570.23920800000008</v>
          </cell>
          <cell r="H191">
            <v>5.5553821665990447E-2</v>
          </cell>
          <cell r="I191">
            <v>0.11215948866230407</v>
          </cell>
          <cell r="J191">
            <v>0.20749999999999999</v>
          </cell>
          <cell r="K191">
            <v>320.41000000000003</v>
          </cell>
          <cell r="L191">
            <v>65.709999999999994</v>
          </cell>
          <cell r="M191">
            <v>588.98</v>
          </cell>
          <cell r="N191">
            <v>25.17</v>
          </cell>
          <cell r="O191">
            <v>122.21</v>
          </cell>
          <cell r="P191" t="str">
            <v>9905</v>
          </cell>
          <cell r="Q191" t="str">
            <v>Not in Metro Area</v>
          </cell>
        </row>
        <row r="192">
          <cell r="B192" t="str">
            <v>05030</v>
          </cell>
          <cell r="C192" t="str">
            <v>05030</v>
          </cell>
          <cell r="D192" t="str">
            <v>CA</v>
          </cell>
          <cell r="E192" t="str">
            <v>Butte</v>
          </cell>
          <cell r="F192">
            <v>942.02</v>
          </cell>
          <cell r="G192">
            <v>529.50944200000004</v>
          </cell>
          <cell r="H192">
            <v>5.5553821665990447E-2</v>
          </cell>
          <cell r="I192">
            <v>0.11215948866230407</v>
          </cell>
          <cell r="J192">
            <v>0.20749999999999999</v>
          </cell>
          <cell r="K192">
            <v>320.41000000000003</v>
          </cell>
          <cell r="L192">
            <v>65.709999999999994</v>
          </cell>
          <cell r="M192">
            <v>588.98</v>
          </cell>
          <cell r="N192">
            <v>25.17</v>
          </cell>
          <cell r="O192">
            <v>122.21</v>
          </cell>
          <cell r="P192" t="str">
            <v>9905</v>
          </cell>
          <cell r="Q192" t="str">
            <v>Not in Metro Area</v>
          </cell>
        </row>
        <row r="193">
          <cell r="B193" t="str">
            <v>05040</v>
          </cell>
          <cell r="C193" t="str">
            <v>05040</v>
          </cell>
          <cell r="D193" t="str">
            <v>CA</v>
          </cell>
          <cell r="E193" t="str">
            <v>Calaveras</v>
          </cell>
          <cell r="F193">
            <v>1019.09</v>
          </cell>
          <cell r="G193">
            <v>572.83048900000006</v>
          </cell>
          <cell r="H193">
            <v>5.5553821665990447E-2</v>
          </cell>
          <cell r="I193">
            <v>0.11215948866230407</v>
          </cell>
          <cell r="J193">
            <v>0.20749999999999999</v>
          </cell>
          <cell r="K193">
            <v>320.41000000000003</v>
          </cell>
          <cell r="L193">
            <v>65.709999999999994</v>
          </cell>
          <cell r="M193">
            <v>588.98</v>
          </cell>
          <cell r="N193">
            <v>25.17</v>
          </cell>
          <cell r="O193">
            <v>122.21</v>
          </cell>
          <cell r="P193" t="str">
            <v>9905</v>
          </cell>
          <cell r="Q193" t="str">
            <v>Not in Metro Area</v>
          </cell>
        </row>
        <row r="194">
          <cell r="B194" t="str">
            <v>05050</v>
          </cell>
          <cell r="C194" t="str">
            <v>05050</v>
          </cell>
          <cell r="D194" t="str">
            <v>CA</v>
          </cell>
          <cell r="E194" t="str">
            <v>Colusa</v>
          </cell>
          <cell r="F194">
            <v>941.67</v>
          </cell>
          <cell r="G194">
            <v>529.31270700000005</v>
          </cell>
          <cell r="H194">
            <v>5.5553821665990447E-2</v>
          </cell>
          <cell r="I194">
            <v>0.11215948866230407</v>
          </cell>
          <cell r="J194">
            <v>0.20749999999999999</v>
          </cell>
          <cell r="K194">
            <v>320.41000000000003</v>
          </cell>
          <cell r="L194">
            <v>65.709999999999994</v>
          </cell>
          <cell r="M194">
            <v>588.98</v>
          </cell>
          <cell r="N194">
            <v>25.17</v>
          </cell>
          <cell r="O194">
            <v>122.21</v>
          </cell>
          <cell r="P194" t="str">
            <v>9905</v>
          </cell>
          <cell r="Q194" t="str">
            <v>Not in Metro Area</v>
          </cell>
        </row>
        <row r="195">
          <cell r="B195" t="str">
            <v>05060</v>
          </cell>
          <cell r="C195" t="str">
            <v>05060</v>
          </cell>
          <cell r="D195" t="str">
            <v>CA</v>
          </cell>
          <cell r="E195" t="str">
            <v>Contra Costa</v>
          </cell>
          <cell r="F195">
            <v>950.1</v>
          </cell>
          <cell r="G195">
            <v>534.05121000000008</v>
          </cell>
          <cell r="H195">
            <v>5.0964276469065491E-2</v>
          </cell>
          <cell r="I195">
            <v>0.1013716962194714</v>
          </cell>
          <cell r="J195">
            <v>0.20749999999999999</v>
          </cell>
          <cell r="K195">
            <v>309.04000000000002</v>
          </cell>
          <cell r="L195">
            <v>89.67</v>
          </cell>
          <cell r="M195">
            <v>574.85</v>
          </cell>
          <cell r="N195">
            <v>24.84</v>
          </cell>
          <cell r="O195">
            <v>119.28</v>
          </cell>
          <cell r="P195" t="str">
            <v>36084</v>
          </cell>
          <cell r="Q195" t="str">
            <v>Oakland-Hayward-Berkeley, CA</v>
          </cell>
        </row>
        <row r="196">
          <cell r="B196" t="str">
            <v>05070</v>
          </cell>
          <cell r="C196" t="str">
            <v>05070</v>
          </cell>
          <cell r="D196" t="str">
            <v>CA</v>
          </cell>
          <cell r="E196" t="str">
            <v>Del Norte</v>
          </cell>
          <cell r="F196">
            <v>970.96</v>
          </cell>
          <cell r="G196">
            <v>545.7766160000001</v>
          </cell>
          <cell r="H196">
            <v>5.5553821665990447E-2</v>
          </cell>
          <cell r="I196">
            <v>0.11215948866230407</v>
          </cell>
          <cell r="J196">
            <v>0.20749999999999999</v>
          </cell>
          <cell r="K196">
            <v>320.41000000000003</v>
          </cell>
          <cell r="L196">
            <v>65.709999999999994</v>
          </cell>
          <cell r="M196">
            <v>588.98</v>
          </cell>
          <cell r="N196">
            <v>25.17</v>
          </cell>
          <cell r="O196">
            <v>122.21</v>
          </cell>
          <cell r="P196" t="str">
            <v>9905</v>
          </cell>
          <cell r="Q196" t="str">
            <v>Not in Metro Area</v>
          </cell>
        </row>
        <row r="197">
          <cell r="B197" t="str">
            <v>05080</v>
          </cell>
          <cell r="C197" t="str">
            <v>05080</v>
          </cell>
          <cell r="D197" t="str">
            <v>CA</v>
          </cell>
          <cell r="E197" t="str">
            <v>Eldorado</v>
          </cell>
          <cell r="F197">
            <v>962.21</v>
          </cell>
          <cell r="G197">
            <v>540.85824100000002</v>
          </cell>
          <cell r="H197">
            <v>5.4677644246729953E-2</v>
          </cell>
          <cell r="I197">
            <v>9.2996742671009769E-2</v>
          </cell>
          <cell r="J197">
            <v>0.20749999999999999</v>
          </cell>
          <cell r="K197">
            <v>301.22000000000003</v>
          </cell>
          <cell r="L197">
            <v>61.4</v>
          </cell>
          <cell r="M197">
            <v>534.59</v>
          </cell>
          <cell r="N197">
            <v>22.18</v>
          </cell>
          <cell r="O197">
            <v>110.93</v>
          </cell>
          <cell r="P197" t="str">
            <v>40900</v>
          </cell>
          <cell r="Q197" t="str">
            <v>Sacramento--Roseville--Arden-Arcade, CA</v>
          </cell>
        </row>
        <row r="198">
          <cell r="B198" t="str">
            <v>05090</v>
          </cell>
          <cell r="C198" t="str">
            <v>05090</v>
          </cell>
          <cell r="D198" t="str">
            <v>CA</v>
          </cell>
          <cell r="E198" t="str">
            <v>Fresno</v>
          </cell>
          <cell r="F198">
            <v>928.62</v>
          </cell>
          <cell r="G198">
            <v>521.97730200000001</v>
          </cell>
          <cell r="H198">
            <v>5.515127013004515E-2</v>
          </cell>
          <cell r="I198">
            <v>0.15048369759942673</v>
          </cell>
          <cell r="J198">
            <v>0.20749999999999999</v>
          </cell>
          <cell r="K198">
            <v>296.82</v>
          </cell>
          <cell r="L198">
            <v>55.82</v>
          </cell>
          <cell r="M198">
            <v>585.29</v>
          </cell>
          <cell r="N198">
            <v>24.77</v>
          </cell>
          <cell r="O198">
            <v>121.45</v>
          </cell>
          <cell r="P198" t="str">
            <v>23420</v>
          </cell>
          <cell r="Q198" t="str">
            <v>Fresno, CA</v>
          </cell>
        </row>
        <row r="199">
          <cell r="B199" t="str">
            <v>05100</v>
          </cell>
          <cell r="C199" t="str">
            <v>05100</v>
          </cell>
          <cell r="D199" t="str">
            <v>CA</v>
          </cell>
          <cell r="E199" t="str">
            <v>Glenn</v>
          </cell>
          <cell r="F199">
            <v>978.35</v>
          </cell>
          <cell r="G199">
            <v>549.93053500000008</v>
          </cell>
          <cell r="H199">
            <v>5.5553821665990447E-2</v>
          </cell>
          <cell r="I199">
            <v>0.11215948866230407</v>
          </cell>
          <cell r="J199">
            <v>0.20749999999999999</v>
          </cell>
          <cell r="K199">
            <v>320.41000000000003</v>
          </cell>
          <cell r="L199">
            <v>65.709999999999994</v>
          </cell>
          <cell r="M199">
            <v>588.98</v>
          </cell>
          <cell r="N199">
            <v>25.17</v>
          </cell>
          <cell r="O199">
            <v>122.21</v>
          </cell>
          <cell r="P199" t="str">
            <v>9905</v>
          </cell>
          <cell r="Q199" t="str">
            <v>Not in Metro Area</v>
          </cell>
        </row>
        <row r="200">
          <cell r="B200" t="str">
            <v>05110</v>
          </cell>
          <cell r="C200" t="str">
            <v>05110</v>
          </cell>
          <cell r="D200" t="str">
            <v>CA</v>
          </cell>
          <cell r="E200" t="str">
            <v>Humboldt</v>
          </cell>
          <cell r="F200">
            <v>936.5</v>
          </cell>
          <cell r="G200">
            <v>526.40665000000001</v>
          </cell>
          <cell r="H200">
            <v>5.5553821665990447E-2</v>
          </cell>
          <cell r="I200">
            <v>0.11215948866230407</v>
          </cell>
          <cell r="J200">
            <v>0.20749999999999999</v>
          </cell>
          <cell r="K200">
            <v>320.41000000000003</v>
          </cell>
          <cell r="L200">
            <v>65.709999999999994</v>
          </cell>
          <cell r="M200">
            <v>588.98</v>
          </cell>
          <cell r="N200">
            <v>25.17</v>
          </cell>
          <cell r="O200">
            <v>122.21</v>
          </cell>
          <cell r="P200" t="str">
            <v>9905</v>
          </cell>
          <cell r="Q200" t="str">
            <v>Not in Metro Area</v>
          </cell>
        </row>
        <row r="201">
          <cell r="B201" t="str">
            <v>05120</v>
          </cell>
          <cell r="C201" t="str">
            <v>05120</v>
          </cell>
          <cell r="D201" t="str">
            <v>CA</v>
          </cell>
          <cell r="E201" t="str">
            <v>Imperial</v>
          </cell>
          <cell r="F201">
            <v>841.14</v>
          </cell>
          <cell r="G201">
            <v>472.80479400000002</v>
          </cell>
          <cell r="H201">
            <v>5.5553821665990447E-2</v>
          </cell>
          <cell r="I201">
            <v>0.11215948866230407</v>
          </cell>
          <cell r="J201">
            <v>0.20749999999999999</v>
          </cell>
          <cell r="K201">
            <v>320.41000000000003</v>
          </cell>
          <cell r="L201">
            <v>65.709999999999994</v>
          </cell>
          <cell r="M201">
            <v>588.98</v>
          </cell>
          <cell r="N201">
            <v>25.17</v>
          </cell>
          <cell r="O201">
            <v>122.21</v>
          </cell>
          <cell r="P201" t="str">
            <v>9905</v>
          </cell>
          <cell r="Q201" t="str">
            <v>Not in Metro Area</v>
          </cell>
        </row>
        <row r="202">
          <cell r="B202" t="str">
            <v>05130</v>
          </cell>
          <cell r="C202" t="str">
            <v>05130</v>
          </cell>
          <cell r="D202" t="str">
            <v>CA</v>
          </cell>
          <cell r="E202" t="str">
            <v>Inyo</v>
          </cell>
          <cell r="F202">
            <v>1158.97</v>
          </cell>
          <cell r="G202">
            <v>651.45703700000001</v>
          </cell>
          <cell r="H202">
            <v>5.5553821665990447E-2</v>
          </cell>
          <cell r="I202">
            <v>0.11215948866230407</v>
          </cell>
          <cell r="J202">
            <v>0.20749999999999999</v>
          </cell>
          <cell r="K202">
            <v>320.41000000000003</v>
          </cell>
          <cell r="L202">
            <v>65.709999999999994</v>
          </cell>
          <cell r="M202">
            <v>588.98</v>
          </cell>
          <cell r="N202">
            <v>25.17</v>
          </cell>
          <cell r="O202">
            <v>122.21</v>
          </cell>
          <cell r="P202" t="str">
            <v>9905</v>
          </cell>
          <cell r="Q202" t="str">
            <v>Not in Metro Area</v>
          </cell>
        </row>
        <row r="203">
          <cell r="B203" t="str">
            <v>05140</v>
          </cell>
          <cell r="C203" t="str">
            <v>05140</v>
          </cell>
          <cell r="D203" t="str">
            <v>CA</v>
          </cell>
          <cell r="E203" t="str">
            <v>Kern</v>
          </cell>
          <cell r="F203">
            <v>954.53</v>
          </cell>
          <cell r="G203">
            <v>536.54131300000006</v>
          </cell>
          <cell r="H203">
            <v>5.4865886695841144E-2</v>
          </cell>
          <cell r="I203">
            <v>0.13714866237724346</v>
          </cell>
          <cell r="J203">
            <v>0.20749999999999999</v>
          </cell>
          <cell r="K203">
            <v>335.91</v>
          </cell>
          <cell r="L203">
            <v>59.06</v>
          </cell>
          <cell r="M203">
            <v>597.03</v>
          </cell>
          <cell r="N203">
            <v>26.53</v>
          </cell>
          <cell r="O203">
            <v>123.88</v>
          </cell>
          <cell r="P203" t="str">
            <v>12540</v>
          </cell>
          <cell r="Q203" t="str">
            <v>Bakersfield, CA</v>
          </cell>
        </row>
        <row r="204">
          <cell r="B204" t="str">
            <v>05150</v>
          </cell>
          <cell r="C204" t="str">
            <v>05150</v>
          </cell>
          <cell r="D204" t="str">
            <v>CA</v>
          </cell>
          <cell r="E204" t="str">
            <v>Kings</v>
          </cell>
          <cell r="F204">
            <v>910.29</v>
          </cell>
          <cell r="G204">
            <v>511.67400900000001</v>
          </cell>
          <cell r="H204">
            <v>5.5553821665990447E-2</v>
          </cell>
          <cell r="I204">
            <v>0.11215948866230407</v>
          </cell>
          <cell r="J204">
            <v>0.20749999999999999</v>
          </cell>
          <cell r="K204">
            <v>320.41000000000003</v>
          </cell>
          <cell r="L204">
            <v>65.709999999999994</v>
          </cell>
          <cell r="M204">
            <v>588.98</v>
          </cell>
          <cell r="N204">
            <v>25.17</v>
          </cell>
          <cell r="O204">
            <v>122.21</v>
          </cell>
          <cell r="P204" t="str">
            <v>9905</v>
          </cell>
          <cell r="Q204" t="str">
            <v>Not in Metro Area</v>
          </cell>
        </row>
        <row r="205">
          <cell r="B205" t="str">
            <v>05160</v>
          </cell>
          <cell r="C205" t="str">
            <v>05160</v>
          </cell>
          <cell r="D205" t="str">
            <v>CA</v>
          </cell>
          <cell r="E205" t="str">
            <v>Lake</v>
          </cell>
          <cell r="F205">
            <v>1020.2</v>
          </cell>
          <cell r="G205">
            <v>573.45442000000003</v>
          </cell>
          <cell r="H205">
            <v>5.5553821665990447E-2</v>
          </cell>
          <cell r="I205">
            <v>0.11215948866230407</v>
          </cell>
          <cell r="J205">
            <v>0.20749999999999999</v>
          </cell>
          <cell r="K205">
            <v>320.41000000000003</v>
          </cell>
          <cell r="L205">
            <v>65.709999999999994</v>
          </cell>
          <cell r="M205">
            <v>588.98</v>
          </cell>
          <cell r="N205">
            <v>25.17</v>
          </cell>
          <cell r="O205">
            <v>122.21</v>
          </cell>
          <cell r="P205" t="str">
            <v>9905</v>
          </cell>
          <cell r="Q205" t="str">
            <v>Not in Metro Area</v>
          </cell>
        </row>
        <row r="206">
          <cell r="B206" t="str">
            <v>05170</v>
          </cell>
          <cell r="C206" t="str">
            <v>05170</v>
          </cell>
          <cell r="D206" t="str">
            <v>CA</v>
          </cell>
          <cell r="E206" t="str">
            <v>Lassen</v>
          </cell>
          <cell r="F206">
            <v>975.41</v>
          </cell>
          <cell r="G206">
            <v>548.277961</v>
          </cell>
          <cell r="H206">
            <v>5.5553821665990447E-2</v>
          </cell>
          <cell r="I206">
            <v>0.11215948866230407</v>
          </cell>
          <cell r="J206">
            <v>0.20749999999999999</v>
          </cell>
          <cell r="K206">
            <v>320.41000000000003</v>
          </cell>
          <cell r="L206">
            <v>65.709999999999994</v>
          </cell>
          <cell r="M206">
            <v>588.98</v>
          </cell>
          <cell r="N206">
            <v>25.17</v>
          </cell>
          <cell r="O206">
            <v>122.21</v>
          </cell>
          <cell r="P206" t="str">
            <v>9905</v>
          </cell>
          <cell r="Q206" t="str">
            <v>Not in Metro Area</v>
          </cell>
        </row>
        <row r="207">
          <cell r="B207" t="str">
            <v>05200</v>
          </cell>
          <cell r="C207" t="str">
            <v>05200</v>
          </cell>
          <cell r="D207" t="str">
            <v>CA</v>
          </cell>
          <cell r="E207" t="str">
            <v>Los Angeles</v>
          </cell>
          <cell r="F207">
            <v>1013.1</v>
          </cell>
          <cell r="G207">
            <v>569.46351000000004</v>
          </cell>
          <cell r="H207">
            <v>5.726332157167633E-2</v>
          </cell>
          <cell r="I207">
            <v>0.15012992012318352</v>
          </cell>
          <cell r="J207">
            <v>0.20749999999999999</v>
          </cell>
          <cell r="K207">
            <v>334.42</v>
          </cell>
          <cell r="L207">
            <v>103.91</v>
          </cell>
          <cell r="M207">
            <v>562.48</v>
          </cell>
          <cell r="N207">
            <v>34.75</v>
          </cell>
          <cell r="O207">
            <v>116.71</v>
          </cell>
          <cell r="P207" t="str">
            <v>31084</v>
          </cell>
          <cell r="Q207" t="str">
            <v>Los Angeles-Long Beach-Glendale, CA</v>
          </cell>
        </row>
        <row r="208">
          <cell r="B208" t="str">
            <v>05201</v>
          </cell>
          <cell r="C208" t="str">
            <v>05200</v>
          </cell>
          <cell r="D208" t="str">
            <v>CA</v>
          </cell>
          <cell r="E208" t="str">
            <v>Los Angeles - Partial</v>
          </cell>
          <cell r="F208" t="e">
            <v>#N/A</v>
          </cell>
          <cell r="G208" t="e">
            <v>#N/A</v>
          </cell>
          <cell r="H208">
            <v>5.726332157167633E-2</v>
          </cell>
          <cell r="I208">
            <v>0.15012992012318352</v>
          </cell>
          <cell r="J208">
            <v>0.20749999999999999</v>
          </cell>
          <cell r="K208">
            <v>334.42</v>
          </cell>
          <cell r="L208">
            <v>103.91</v>
          </cell>
          <cell r="M208">
            <v>562.48</v>
          </cell>
          <cell r="N208">
            <v>34.75</v>
          </cell>
          <cell r="O208">
            <v>116.71</v>
          </cell>
          <cell r="P208" t="str">
            <v>31084</v>
          </cell>
          <cell r="Q208" t="str">
            <v>Los Angeles-Long Beach-Glendale, CA</v>
          </cell>
        </row>
        <row r="209">
          <cell r="B209" t="str">
            <v>05210</v>
          </cell>
          <cell r="C209" t="str">
            <v>05210</v>
          </cell>
          <cell r="D209" t="str">
            <v>CA</v>
          </cell>
          <cell r="E209" t="str">
            <v>Los Angeles</v>
          </cell>
          <cell r="F209">
            <v>1013.1</v>
          </cell>
          <cell r="G209">
            <v>569.46351000000004</v>
          </cell>
          <cell r="H209">
            <v>5.726332157167633E-2</v>
          </cell>
          <cell r="I209">
            <v>0.15012992012318352</v>
          </cell>
          <cell r="J209">
            <v>0.20749999999999999</v>
          </cell>
          <cell r="K209">
            <v>334.42</v>
          </cell>
          <cell r="L209">
            <v>103.91</v>
          </cell>
          <cell r="M209">
            <v>562.48</v>
          </cell>
          <cell r="N209">
            <v>34.75</v>
          </cell>
          <cell r="O209">
            <v>116.71</v>
          </cell>
          <cell r="P209" t="str">
            <v>31084</v>
          </cell>
          <cell r="Q209" t="str">
            <v>Los Angeles-Long Beach-Glendale, CA</v>
          </cell>
        </row>
        <row r="210">
          <cell r="B210" t="str">
            <v>05300</v>
          </cell>
          <cell r="C210" t="str">
            <v>05300</v>
          </cell>
          <cell r="D210" t="str">
            <v>CA</v>
          </cell>
          <cell r="E210" t="str">
            <v>Madera</v>
          </cell>
          <cell r="F210">
            <v>934.69</v>
          </cell>
          <cell r="G210">
            <v>525.38924900000006</v>
          </cell>
          <cell r="H210">
            <v>5.5553821665990447E-2</v>
          </cell>
          <cell r="I210">
            <v>0.11215948866230407</v>
          </cell>
          <cell r="J210">
            <v>0.20749999999999999</v>
          </cell>
          <cell r="K210">
            <v>320.41000000000003</v>
          </cell>
          <cell r="L210">
            <v>65.709999999999994</v>
          </cell>
          <cell r="M210">
            <v>588.98</v>
          </cell>
          <cell r="N210">
            <v>25.17</v>
          </cell>
          <cell r="O210">
            <v>122.21</v>
          </cell>
          <cell r="P210" t="str">
            <v>9905</v>
          </cell>
          <cell r="Q210" t="str">
            <v>Not in Metro Area</v>
          </cell>
        </row>
        <row r="211">
          <cell r="B211" t="str">
            <v>05310</v>
          </cell>
          <cell r="C211" t="str">
            <v>05310</v>
          </cell>
          <cell r="D211" t="str">
            <v>CA</v>
          </cell>
          <cell r="E211" t="str">
            <v>Marin</v>
          </cell>
          <cell r="F211">
            <v>1015.17</v>
          </cell>
          <cell r="G211">
            <v>570.62705700000004</v>
          </cell>
          <cell r="H211">
            <v>5.5553821665990447E-2</v>
          </cell>
          <cell r="I211">
            <v>0.11215948866230407</v>
          </cell>
          <cell r="J211">
            <v>0.20749999999999999</v>
          </cell>
          <cell r="K211">
            <v>320.41000000000003</v>
          </cell>
          <cell r="L211">
            <v>65.709999999999994</v>
          </cell>
          <cell r="M211">
            <v>588.98</v>
          </cell>
          <cell r="N211">
            <v>25.17</v>
          </cell>
          <cell r="O211">
            <v>122.21</v>
          </cell>
          <cell r="P211" t="str">
            <v>9905</v>
          </cell>
          <cell r="Q211" t="str">
            <v>Not in Metro Area</v>
          </cell>
        </row>
        <row r="212">
          <cell r="B212" t="str">
            <v>05320</v>
          </cell>
          <cell r="C212" t="str">
            <v>05320</v>
          </cell>
          <cell r="D212" t="str">
            <v>CA</v>
          </cell>
          <cell r="E212" t="str">
            <v>Mariposa</v>
          </cell>
          <cell r="F212">
            <v>1043.1199999999999</v>
          </cell>
          <cell r="G212">
            <v>586.33775200000002</v>
          </cell>
          <cell r="H212">
            <v>5.5553821665990447E-2</v>
          </cell>
          <cell r="I212">
            <v>0.11215948866230407</v>
          </cell>
          <cell r="J212">
            <v>0.20749999999999999</v>
          </cell>
          <cell r="K212">
            <v>320.41000000000003</v>
          </cell>
          <cell r="L212">
            <v>65.709999999999994</v>
          </cell>
          <cell r="M212">
            <v>588.98</v>
          </cell>
          <cell r="N212">
            <v>25.17</v>
          </cell>
          <cell r="O212">
            <v>122.21</v>
          </cell>
          <cell r="P212" t="str">
            <v>9905</v>
          </cell>
          <cell r="Q212" t="str">
            <v>Not in Metro Area</v>
          </cell>
        </row>
        <row r="213">
          <cell r="B213" t="str">
            <v>05330</v>
          </cell>
          <cell r="C213" t="str">
            <v>05330</v>
          </cell>
          <cell r="D213" t="str">
            <v>CA</v>
          </cell>
          <cell r="E213" t="str">
            <v>Mendocino</v>
          </cell>
          <cell r="F213">
            <v>980.06</v>
          </cell>
          <cell r="G213">
            <v>550.89172600000006</v>
          </cell>
          <cell r="H213">
            <v>5.5553821665990447E-2</v>
          </cell>
          <cell r="I213">
            <v>0.11215948866230407</v>
          </cell>
          <cell r="J213">
            <v>0.20749999999999999</v>
          </cell>
          <cell r="K213">
            <v>320.41000000000003</v>
          </cell>
          <cell r="L213">
            <v>65.709999999999994</v>
          </cell>
          <cell r="M213">
            <v>588.98</v>
          </cell>
          <cell r="N213">
            <v>25.17</v>
          </cell>
          <cell r="O213">
            <v>122.21</v>
          </cell>
          <cell r="P213" t="str">
            <v>9905</v>
          </cell>
          <cell r="Q213" t="str">
            <v>Not in Metro Area</v>
          </cell>
        </row>
        <row r="214">
          <cell r="B214" t="str">
            <v>05340</v>
          </cell>
          <cell r="C214" t="str">
            <v>05340</v>
          </cell>
          <cell r="D214" t="str">
            <v>CA</v>
          </cell>
          <cell r="E214" t="str">
            <v>Merced</v>
          </cell>
          <cell r="F214">
            <v>939.84</v>
          </cell>
          <cell r="G214">
            <v>528.28406400000006</v>
          </cell>
          <cell r="H214">
            <v>5.5553821665990447E-2</v>
          </cell>
          <cell r="I214">
            <v>0.11215948866230407</v>
          </cell>
          <cell r="J214">
            <v>0.20749999999999999</v>
          </cell>
          <cell r="K214">
            <v>320.41000000000003</v>
          </cell>
          <cell r="L214">
            <v>65.709999999999994</v>
          </cell>
          <cell r="M214">
            <v>588.98</v>
          </cell>
          <cell r="N214">
            <v>25.17</v>
          </cell>
          <cell r="O214">
            <v>122.21</v>
          </cell>
          <cell r="P214" t="str">
            <v>9905</v>
          </cell>
          <cell r="Q214" t="str">
            <v>Not in Metro Area</v>
          </cell>
        </row>
        <row r="215">
          <cell r="B215" t="str">
            <v>05350</v>
          </cell>
          <cell r="C215" t="str">
            <v>05350</v>
          </cell>
          <cell r="D215" t="str">
            <v>CA</v>
          </cell>
          <cell r="E215" t="str">
            <v>Modoc</v>
          </cell>
          <cell r="F215">
            <v>987.68</v>
          </cell>
          <cell r="G215">
            <v>555.17492800000002</v>
          </cell>
          <cell r="H215">
            <v>5.5553821665990447E-2</v>
          </cell>
          <cell r="I215">
            <v>0.11215948866230407</v>
          </cell>
          <cell r="J215">
            <v>0.20749999999999999</v>
          </cell>
          <cell r="K215">
            <v>320.41000000000003</v>
          </cell>
          <cell r="L215">
            <v>65.709999999999994</v>
          </cell>
          <cell r="M215">
            <v>588.98</v>
          </cell>
          <cell r="N215">
            <v>25.17</v>
          </cell>
          <cell r="O215">
            <v>122.21</v>
          </cell>
          <cell r="P215" t="str">
            <v>9905</v>
          </cell>
          <cell r="Q215" t="str">
            <v>Not in Metro Area</v>
          </cell>
        </row>
        <row r="216">
          <cell r="B216" t="str">
            <v>05360</v>
          </cell>
          <cell r="C216" t="str">
            <v>05360</v>
          </cell>
          <cell r="D216" t="str">
            <v>CA</v>
          </cell>
          <cell r="E216" t="str">
            <v>Mono</v>
          </cell>
          <cell r="F216">
            <v>1151.1199999999999</v>
          </cell>
          <cell r="G216">
            <v>647.04455199999995</v>
          </cell>
          <cell r="H216">
            <v>5.5553821665990447E-2</v>
          </cell>
          <cell r="I216">
            <v>0.11215948866230407</v>
          </cell>
          <cell r="J216">
            <v>0.20749999999999999</v>
          </cell>
          <cell r="K216">
            <v>320.41000000000003</v>
          </cell>
          <cell r="L216">
            <v>65.709999999999994</v>
          </cell>
          <cell r="M216">
            <v>588.98</v>
          </cell>
          <cell r="N216">
            <v>25.17</v>
          </cell>
          <cell r="O216">
            <v>122.21</v>
          </cell>
          <cell r="P216" t="str">
            <v>9905</v>
          </cell>
          <cell r="Q216" t="str">
            <v>Not in Metro Area</v>
          </cell>
        </row>
        <row r="217">
          <cell r="B217" t="str">
            <v>05370</v>
          </cell>
          <cell r="C217" t="str">
            <v>05370</v>
          </cell>
          <cell r="D217" t="str">
            <v>CA</v>
          </cell>
          <cell r="E217" t="str">
            <v>Monterey</v>
          </cell>
          <cell r="F217">
            <v>997.99</v>
          </cell>
          <cell r="G217">
            <v>560.97017900000003</v>
          </cell>
          <cell r="H217">
            <v>4.7588078945880213E-2</v>
          </cell>
          <cell r="I217">
            <v>0.1064732448337211</v>
          </cell>
          <cell r="J217">
            <v>0.20749999999999999</v>
          </cell>
          <cell r="K217">
            <v>353.66</v>
          </cell>
          <cell r="L217">
            <v>73.069999999999993</v>
          </cell>
          <cell r="M217">
            <v>566.86</v>
          </cell>
          <cell r="N217">
            <v>24.61</v>
          </cell>
          <cell r="O217">
            <v>117.62</v>
          </cell>
          <cell r="P217" t="str">
            <v>41500</v>
          </cell>
          <cell r="Q217" t="str">
            <v>Salinas, CA</v>
          </cell>
        </row>
        <row r="218">
          <cell r="B218" t="str">
            <v>05380</v>
          </cell>
          <cell r="C218" t="str">
            <v>05380</v>
          </cell>
          <cell r="D218" t="str">
            <v>CA</v>
          </cell>
          <cell r="E218" t="str">
            <v>Napa</v>
          </cell>
          <cell r="F218">
            <v>968.61</v>
          </cell>
          <cell r="G218">
            <v>544.45568100000003</v>
          </cell>
          <cell r="H218">
            <v>5.5553821665990447E-2</v>
          </cell>
          <cell r="I218">
            <v>0.11215948866230407</v>
          </cell>
          <cell r="J218">
            <v>0.20749999999999999</v>
          </cell>
          <cell r="K218">
            <v>320.41000000000003</v>
          </cell>
          <cell r="L218">
            <v>65.709999999999994</v>
          </cell>
          <cell r="M218">
            <v>588.98</v>
          </cell>
          <cell r="N218">
            <v>25.17</v>
          </cell>
          <cell r="O218">
            <v>122.21</v>
          </cell>
          <cell r="P218" t="str">
            <v>9905</v>
          </cell>
          <cell r="Q218" t="str">
            <v>Not in Metro Area</v>
          </cell>
        </row>
        <row r="219">
          <cell r="B219" t="str">
            <v>05390</v>
          </cell>
          <cell r="C219" t="str">
            <v>05390</v>
          </cell>
          <cell r="D219" t="str">
            <v>CA</v>
          </cell>
          <cell r="E219" t="str">
            <v>Nevada</v>
          </cell>
          <cell r="F219">
            <v>963.34</v>
          </cell>
          <cell r="G219">
            <v>541.49341400000003</v>
          </cell>
          <cell r="H219">
            <v>5.5553821665990447E-2</v>
          </cell>
          <cell r="I219">
            <v>0.11215948866230407</v>
          </cell>
          <cell r="J219">
            <v>0.20749999999999999</v>
          </cell>
          <cell r="K219">
            <v>320.41000000000003</v>
          </cell>
          <cell r="L219">
            <v>65.709999999999994</v>
          </cell>
          <cell r="M219">
            <v>588.98</v>
          </cell>
          <cell r="N219">
            <v>25.17</v>
          </cell>
          <cell r="O219">
            <v>122.21</v>
          </cell>
          <cell r="P219" t="str">
            <v>9905</v>
          </cell>
          <cell r="Q219" t="str">
            <v>Not in Metro Area</v>
          </cell>
        </row>
        <row r="220">
          <cell r="B220" t="str">
            <v>05400</v>
          </cell>
          <cell r="C220" t="str">
            <v>05400</v>
          </cell>
          <cell r="D220" t="str">
            <v>CA</v>
          </cell>
          <cell r="E220" t="str">
            <v>Orange</v>
          </cell>
          <cell r="F220">
            <v>927.11</v>
          </cell>
          <cell r="G220">
            <v>521.12853100000007</v>
          </cell>
          <cell r="H220">
            <v>6.0904851742426935E-2</v>
          </cell>
          <cell r="I220">
            <v>0.13608844432745459</v>
          </cell>
          <cell r="J220">
            <v>0.20749999999999999</v>
          </cell>
          <cell r="K220">
            <v>280.93</v>
          </cell>
          <cell r="L220">
            <v>75.98</v>
          </cell>
          <cell r="M220">
            <v>636.48</v>
          </cell>
          <cell r="N220">
            <v>27.45</v>
          </cell>
          <cell r="O220">
            <v>132.07</v>
          </cell>
          <cell r="P220" t="str">
            <v>11244</v>
          </cell>
          <cell r="Q220" t="str">
            <v>Anaheim-Santa Ana-Irvine, CA</v>
          </cell>
        </row>
        <row r="221">
          <cell r="B221" t="str">
            <v>05401</v>
          </cell>
          <cell r="C221" t="str">
            <v>05400</v>
          </cell>
          <cell r="D221" t="str">
            <v>CA</v>
          </cell>
          <cell r="E221" t="str">
            <v>Orange - Partial</v>
          </cell>
          <cell r="F221" t="e">
            <v>#N/A</v>
          </cell>
          <cell r="G221" t="e">
            <v>#N/A</v>
          </cell>
          <cell r="H221">
            <v>6.0904851742426935E-2</v>
          </cell>
          <cell r="I221">
            <v>0.13608844432745459</v>
          </cell>
          <cell r="J221">
            <v>0.20749999999999999</v>
          </cell>
          <cell r="K221">
            <v>280.93</v>
          </cell>
          <cell r="L221">
            <v>75.98</v>
          </cell>
          <cell r="M221">
            <v>636.48</v>
          </cell>
          <cell r="N221">
            <v>27.45</v>
          </cell>
          <cell r="O221">
            <v>132.07</v>
          </cell>
          <cell r="P221" t="str">
            <v>11244</v>
          </cell>
          <cell r="Q221" t="str">
            <v>Anaheim-Santa Ana-Irvine, CA</v>
          </cell>
        </row>
        <row r="222">
          <cell r="B222" t="str">
            <v>05410</v>
          </cell>
          <cell r="C222" t="str">
            <v>05410</v>
          </cell>
          <cell r="D222" t="str">
            <v>CA</v>
          </cell>
          <cell r="E222" t="str">
            <v>Placer</v>
          </cell>
          <cell r="F222">
            <v>968.68</v>
          </cell>
          <cell r="G222">
            <v>544.49502800000005</v>
          </cell>
          <cell r="H222">
            <v>5.4677644246729953E-2</v>
          </cell>
          <cell r="I222">
            <v>9.2996742671009769E-2</v>
          </cell>
          <cell r="J222">
            <v>0.20749999999999999</v>
          </cell>
          <cell r="K222">
            <v>301.22000000000003</v>
          </cell>
          <cell r="L222">
            <v>61.4</v>
          </cell>
          <cell r="M222">
            <v>534.59</v>
          </cell>
          <cell r="N222">
            <v>22.18</v>
          </cell>
          <cell r="O222">
            <v>110.93</v>
          </cell>
          <cell r="P222" t="str">
            <v>40900</v>
          </cell>
          <cell r="Q222" t="str">
            <v>Sacramento--Roseville--Arden-Arcade, CA</v>
          </cell>
        </row>
        <row r="223">
          <cell r="B223" t="str">
            <v>05420</v>
          </cell>
          <cell r="C223" t="str">
            <v>05420</v>
          </cell>
          <cell r="D223" t="str">
            <v>CA</v>
          </cell>
          <cell r="E223" t="str">
            <v>Plumas</v>
          </cell>
          <cell r="F223">
            <v>1007.43</v>
          </cell>
          <cell r="G223">
            <v>566.27640300000007</v>
          </cell>
          <cell r="H223">
            <v>5.5553821665990447E-2</v>
          </cell>
          <cell r="I223">
            <v>0.11215948866230407</v>
          </cell>
          <cell r="J223">
            <v>0.20749999999999999</v>
          </cell>
          <cell r="K223">
            <v>320.41000000000003</v>
          </cell>
          <cell r="L223">
            <v>65.709999999999994</v>
          </cell>
          <cell r="M223">
            <v>588.98</v>
          </cell>
          <cell r="N223">
            <v>25.17</v>
          </cell>
          <cell r="O223">
            <v>122.21</v>
          </cell>
          <cell r="P223" t="str">
            <v>9905</v>
          </cell>
          <cell r="Q223" t="str">
            <v>Not in Metro Area</v>
          </cell>
        </row>
        <row r="224">
          <cell r="B224" t="str">
            <v>05430</v>
          </cell>
          <cell r="C224" t="str">
            <v>05430</v>
          </cell>
          <cell r="D224" t="str">
            <v>CA</v>
          </cell>
          <cell r="E224" t="str">
            <v>Riverside</v>
          </cell>
          <cell r="F224">
            <v>951.58</v>
          </cell>
          <cell r="G224">
            <v>534.88311800000008</v>
          </cell>
          <cell r="H224">
            <v>5.9034572733202874E-2</v>
          </cell>
          <cell r="I224">
            <v>0.14172167587228882</v>
          </cell>
          <cell r="J224">
            <v>0.20749999999999999</v>
          </cell>
          <cell r="K224">
            <v>306.60000000000002</v>
          </cell>
          <cell r="L224">
            <v>74.23</v>
          </cell>
          <cell r="M224">
            <v>555.19000000000005</v>
          </cell>
          <cell r="N224">
            <v>28.62</v>
          </cell>
          <cell r="O224">
            <v>115.2</v>
          </cell>
          <cell r="P224" t="str">
            <v>40140</v>
          </cell>
          <cell r="Q224" t="str">
            <v>Riverside-San Bernardino-Ontario, CA</v>
          </cell>
        </row>
        <row r="225">
          <cell r="B225" t="str">
            <v>05431</v>
          </cell>
          <cell r="C225" t="str">
            <v>05430</v>
          </cell>
          <cell r="D225" t="str">
            <v>CA</v>
          </cell>
          <cell r="E225" t="str">
            <v xml:space="preserve">Riverside - Partial </v>
          </cell>
          <cell r="F225" t="e">
            <v>#N/A</v>
          </cell>
          <cell r="G225" t="e">
            <v>#N/A</v>
          </cell>
          <cell r="H225">
            <v>5.9034572733202874E-2</v>
          </cell>
          <cell r="I225">
            <v>0.14172167587228882</v>
          </cell>
          <cell r="J225">
            <v>0.20749999999999999</v>
          </cell>
          <cell r="K225">
            <v>306.60000000000002</v>
          </cell>
          <cell r="L225">
            <v>74.23</v>
          </cell>
          <cell r="M225">
            <v>555.19000000000005</v>
          </cell>
          <cell r="N225">
            <v>28.62</v>
          </cell>
          <cell r="O225">
            <v>115.2</v>
          </cell>
          <cell r="P225" t="str">
            <v>40140</v>
          </cell>
          <cell r="Q225" t="str">
            <v>Riverside-San Bernardino-Ontario, CA</v>
          </cell>
        </row>
        <row r="226">
          <cell r="B226" t="str">
            <v>05440</v>
          </cell>
          <cell r="C226" t="str">
            <v>05440</v>
          </cell>
          <cell r="D226" t="str">
            <v>CA</v>
          </cell>
          <cell r="E226" t="str">
            <v>Sacramento</v>
          </cell>
          <cell r="F226">
            <v>959.82</v>
          </cell>
          <cell r="G226">
            <v>539.51482200000009</v>
          </cell>
          <cell r="H226">
            <v>5.4677644246729953E-2</v>
          </cell>
          <cell r="I226">
            <v>9.2996742671009769E-2</v>
          </cell>
          <cell r="J226">
            <v>0.20749999999999999</v>
          </cell>
          <cell r="K226">
            <v>301.22000000000003</v>
          </cell>
          <cell r="L226">
            <v>61.4</v>
          </cell>
          <cell r="M226">
            <v>534.59</v>
          </cell>
          <cell r="N226">
            <v>22.18</v>
          </cell>
          <cell r="O226">
            <v>110.93</v>
          </cell>
          <cell r="P226" t="str">
            <v>40900</v>
          </cell>
          <cell r="Q226" t="str">
            <v>Sacramento--Roseville--Arden-Arcade, CA</v>
          </cell>
        </row>
        <row r="227">
          <cell r="B227" t="str">
            <v>05450</v>
          </cell>
          <cell r="C227" t="str">
            <v>05450</v>
          </cell>
          <cell r="D227" t="str">
            <v>CA</v>
          </cell>
          <cell r="E227" t="str">
            <v>San Benito</v>
          </cell>
          <cell r="F227">
            <v>1031.05</v>
          </cell>
          <cell r="G227">
            <v>579.55320500000005</v>
          </cell>
          <cell r="H227">
            <v>5.0437640430597938E-2</v>
          </cell>
          <cell r="I227">
            <v>9.4683002260021423E-2</v>
          </cell>
          <cell r="J227">
            <v>0.20749999999999999</v>
          </cell>
          <cell r="K227">
            <v>298.19</v>
          </cell>
          <cell r="L227">
            <v>84.07</v>
          </cell>
          <cell r="M227">
            <v>598.97</v>
          </cell>
          <cell r="N227">
            <v>23</v>
          </cell>
          <cell r="O227">
            <v>124.29</v>
          </cell>
          <cell r="P227" t="str">
            <v>41940</v>
          </cell>
          <cell r="Q227" t="str">
            <v>San Jose-Sunnyvale-Santa Clara, CA</v>
          </cell>
        </row>
        <row r="228">
          <cell r="B228" t="str">
            <v>05460</v>
          </cell>
          <cell r="C228" t="str">
            <v>05460</v>
          </cell>
          <cell r="D228" t="str">
            <v>CA</v>
          </cell>
          <cell r="E228" t="str">
            <v>San Bernardino</v>
          </cell>
          <cell r="F228">
            <v>911.49</v>
          </cell>
          <cell r="G228">
            <v>512.3485290000001</v>
          </cell>
          <cell r="H228">
            <v>5.9034572733202874E-2</v>
          </cell>
          <cell r="I228">
            <v>0.14172167587228882</v>
          </cell>
          <cell r="J228">
            <v>0.20749999999999999</v>
          </cell>
          <cell r="K228">
            <v>306.60000000000002</v>
          </cell>
          <cell r="L228">
            <v>74.23</v>
          </cell>
          <cell r="M228">
            <v>555.19000000000005</v>
          </cell>
          <cell r="N228">
            <v>28.62</v>
          </cell>
          <cell r="O228">
            <v>115.2</v>
          </cell>
          <cell r="P228" t="str">
            <v>40140</v>
          </cell>
          <cell r="Q228" t="str">
            <v>Riverside-San Bernardino-Ontario, CA</v>
          </cell>
        </row>
        <row r="229">
          <cell r="B229" t="str">
            <v>05470</v>
          </cell>
          <cell r="C229" t="str">
            <v>05470</v>
          </cell>
          <cell r="D229" t="str">
            <v>CA</v>
          </cell>
          <cell r="E229" t="str">
            <v>San Diego</v>
          </cell>
          <cell r="F229">
            <v>947.45</v>
          </cell>
          <cell r="G229">
            <v>532.56164500000011</v>
          </cell>
          <cell r="H229">
            <v>6.0859993608635449E-2</v>
          </cell>
          <cell r="I229">
            <v>0.13044023579581085</v>
          </cell>
          <cell r="J229">
            <v>0.20749999999999999</v>
          </cell>
          <cell r="K229">
            <v>281.63</v>
          </cell>
          <cell r="L229">
            <v>79.73</v>
          </cell>
          <cell r="M229">
            <v>581.22</v>
          </cell>
          <cell r="N229">
            <v>27.54</v>
          </cell>
          <cell r="O229">
            <v>120.6</v>
          </cell>
          <cell r="P229" t="str">
            <v>41740</v>
          </cell>
          <cell r="Q229" t="str">
            <v>San Diego-Carlsbad, CA</v>
          </cell>
        </row>
        <row r="230">
          <cell r="B230" t="str">
            <v>05480</v>
          </cell>
          <cell r="C230" t="str">
            <v>05480</v>
          </cell>
          <cell r="D230" t="str">
            <v>CA</v>
          </cell>
          <cell r="E230" t="str">
            <v>San Francisco</v>
          </cell>
          <cell r="F230">
            <v>944.47</v>
          </cell>
          <cell r="G230">
            <v>530.88658700000008</v>
          </cell>
          <cell r="H230">
            <v>5.0654564496421715E-2</v>
          </cell>
          <cell r="I230">
            <v>9.5691738944973709E-2</v>
          </cell>
          <cell r="J230">
            <v>0.20749999999999999</v>
          </cell>
          <cell r="K230">
            <v>286.45</v>
          </cell>
          <cell r="L230">
            <v>70.33</v>
          </cell>
          <cell r="M230">
            <v>541.01</v>
          </cell>
          <cell r="N230">
            <v>21.24</v>
          </cell>
          <cell r="O230">
            <v>112.26</v>
          </cell>
          <cell r="P230" t="str">
            <v>41884</v>
          </cell>
          <cell r="Q230" t="str">
            <v>San Francisco-Redwood City-South San Francisco, CA</v>
          </cell>
        </row>
        <row r="231">
          <cell r="B231" t="str">
            <v>05490</v>
          </cell>
          <cell r="C231" t="str">
            <v>05490</v>
          </cell>
          <cell r="D231" t="str">
            <v>CA</v>
          </cell>
          <cell r="E231" t="str">
            <v>San Joaquin</v>
          </cell>
          <cell r="F231">
            <v>913.23</v>
          </cell>
          <cell r="G231">
            <v>513.32658300000003</v>
          </cell>
          <cell r="H231">
            <v>5.7069762865295678E-2</v>
          </cell>
          <cell r="I231">
            <v>0.11630876378409749</v>
          </cell>
          <cell r="J231">
            <v>0.20749999999999999</v>
          </cell>
          <cell r="K231">
            <v>304.89</v>
          </cell>
          <cell r="L231">
            <v>86.15</v>
          </cell>
          <cell r="M231">
            <v>484.83</v>
          </cell>
          <cell r="N231">
            <v>27.42</v>
          </cell>
          <cell r="O231">
            <v>100.6</v>
          </cell>
          <cell r="P231" t="str">
            <v>44700</v>
          </cell>
          <cell r="Q231" t="str">
            <v>Stockton-Lodi, CA</v>
          </cell>
        </row>
        <row r="232">
          <cell r="B232" t="str">
            <v>05500</v>
          </cell>
          <cell r="C232" t="str">
            <v>05500</v>
          </cell>
          <cell r="D232" t="str">
            <v>CA</v>
          </cell>
          <cell r="E232" t="str">
            <v>San Luis Obispo</v>
          </cell>
          <cell r="F232">
            <v>924.05</v>
          </cell>
          <cell r="G232">
            <v>519.40850499999999</v>
          </cell>
          <cell r="H232">
            <v>5.5553821665990447E-2</v>
          </cell>
          <cell r="I232">
            <v>0.11215948866230407</v>
          </cell>
          <cell r="J232">
            <v>0.20749999999999999</v>
          </cell>
          <cell r="K232">
            <v>320.41000000000003</v>
          </cell>
          <cell r="L232">
            <v>65.709999999999994</v>
          </cell>
          <cell r="M232">
            <v>588.98</v>
          </cell>
          <cell r="N232">
            <v>25.17</v>
          </cell>
          <cell r="O232">
            <v>122.21</v>
          </cell>
          <cell r="P232" t="str">
            <v>9905</v>
          </cell>
          <cell r="Q232" t="str">
            <v>Not in Metro Area</v>
          </cell>
        </row>
        <row r="233">
          <cell r="B233" t="str">
            <v>05510</v>
          </cell>
          <cell r="C233" t="str">
            <v>05510</v>
          </cell>
          <cell r="D233" t="str">
            <v>CA</v>
          </cell>
          <cell r="E233" t="str">
            <v>San Mateo</v>
          </cell>
          <cell r="F233">
            <v>973.76</v>
          </cell>
          <cell r="G233">
            <v>547.35049600000002</v>
          </cell>
          <cell r="H233">
            <v>5.0654564496421715E-2</v>
          </cell>
          <cell r="I233">
            <v>9.5691738944973709E-2</v>
          </cell>
          <cell r="J233">
            <v>0.20749999999999999</v>
          </cell>
          <cell r="K233">
            <v>286.45</v>
          </cell>
          <cell r="L233">
            <v>70.33</v>
          </cell>
          <cell r="M233">
            <v>541.01</v>
          </cell>
          <cell r="N233">
            <v>21.24</v>
          </cell>
          <cell r="O233">
            <v>112.26</v>
          </cell>
          <cell r="P233" t="str">
            <v>41884</v>
          </cell>
          <cell r="Q233" t="str">
            <v>San Francisco-Redwood City-South San Francisco, CA</v>
          </cell>
        </row>
        <row r="234">
          <cell r="B234" t="str">
            <v>05520</v>
          </cell>
          <cell r="C234" t="str">
            <v>05520</v>
          </cell>
          <cell r="D234" t="str">
            <v>CA</v>
          </cell>
          <cell r="E234" t="str">
            <v>Santa Barbara</v>
          </cell>
          <cell r="F234">
            <v>966.52</v>
          </cell>
          <cell r="G234">
            <v>543.28089199999999</v>
          </cell>
          <cell r="H234">
            <v>6.1522826766729204E-2</v>
          </cell>
          <cell r="I234">
            <v>0.12074661380905186</v>
          </cell>
          <cell r="J234">
            <v>0.20749999999999999</v>
          </cell>
          <cell r="K234">
            <v>255.84</v>
          </cell>
          <cell r="L234">
            <v>60.54</v>
          </cell>
          <cell r="M234">
            <v>594.97</v>
          </cell>
          <cell r="N234">
            <v>23.05</v>
          </cell>
          <cell r="O234">
            <v>123.46</v>
          </cell>
          <cell r="P234" t="str">
            <v>42200</v>
          </cell>
          <cell r="Q234" t="str">
            <v>Santa Maria-Santa Barbara, CA</v>
          </cell>
        </row>
        <row r="235">
          <cell r="B235" t="str">
            <v>05530</v>
          </cell>
          <cell r="C235" t="str">
            <v>05530</v>
          </cell>
          <cell r="D235" t="str">
            <v>CA</v>
          </cell>
          <cell r="E235" t="str">
            <v>Santa Clara</v>
          </cell>
          <cell r="F235">
            <v>1000.49</v>
          </cell>
          <cell r="G235">
            <v>562.37542900000005</v>
          </cell>
          <cell r="H235">
            <v>5.0437640430597938E-2</v>
          </cell>
          <cell r="I235">
            <v>9.4683002260021423E-2</v>
          </cell>
          <cell r="J235">
            <v>0.20749999999999999</v>
          </cell>
          <cell r="K235">
            <v>298.19</v>
          </cell>
          <cell r="L235">
            <v>84.07</v>
          </cell>
          <cell r="M235">
            <v>598.97</v>
          </cell>
          <cell r="N235">
            <v>23</v>
          </cell>
          <cell r="O235">
            <v>124.29</v>
          </cell>
          <cell r="P235" t="str">
            <v>41940</v>
          </cell>
          <cell r="Q235" t="str">
            <v>San Jose-Sunnyvale-Santa Clara, CA</v>
          </cell>
        </row>
        <row r="236">
          <cell r="B236" t="str">
            <v>05540</v>
          </cell>
          <cell r="C236" t="str">
            <v>05540</v>
          </cell>
          <cell r="D236" t="str">
            <v>CA</v>
          </cell>
          <cell r="E236" t="str">
            <v>Santa Cruz</v>
          </cell>
          <cell r="F236">
            <v>994.21</v>
          </cell>
          <cell r="G236">
            <v>558.84544100000005</v>
          </cell>
          <cell r="H236">
            <v>5.5553821665990447E-2</v>
          </cell>
          <cell r="I236">
            <v>0.11215948866230407</v>
          </cell>
          <cell r="J236">
            <v>0.20749999999999999</v>
          </cell>
          <cell r="K236">
            <v>320.41000000000003</v>
          </cell>
          <cell r="L236">
            <v>65.709999999999994</v>
          </cell>
          <cell r="M236">
            <v>588.98</v>
          </cell>
          <cell r="N236">
            <v>25.17</v>
          </cell>
          <cell r="O236">
            <v>122.21</v>
          </cell>
          <cell r="P236" t="str">
            <v>9905</v>
          </cell>
          <cell r="Q236" t="str">
            <v>Not in Metro Area</v>
          </cell>
        </row>
        <row r="237">
          <cell r="B237" t="str">
            <v>05550</v>
          </cell>
          <cell r="C237" t="str">
            <v>05550</v>
          </cell>
          <cell r="D237" t="str">
            <v>CA</v>
          </cell>
          <cell r="E237" t="str">
            <v>Shasta</v>
          </cell>
          <cell r="F237">
            <v>945.2</v>
          </cell>
          <cell r="G237">
            <v>531.29692000000011</v>
          </cell>
          <cell r="H237">
            <v>5.5553821665990447E-2</v>
          </cell>
          <cell r="I237">
            <v>0.11215948866230407</v>
          </cell>
          <cell r="J237">
            <v>0.20749999999999999</v>
          </cell>
          <cell r="K237">
            <v>320.41000000000003</v>
          </cell>
          <cell r="L237">
            <v>65.709999999999994</v>
          </cell>
          <cell r="M237">
            <v>588.98</v>
          </cell>
          <cell r="N237">
            <v>25.17</v>
          </cell>
          <cell r="O237">
            <v>122.21</v>
          </cell>
          <cell r="P237" t="str">
            <v>9905</v>
          </cell>
          <cell r="Q237" t="str">
            <v>Not in Metro Area</v>
          </cell>
        </row>
        <row r="238">
          <cell r="B238" t="str">
            <v>05560</v>
          </cell>
          <cell r="C238" t="str">
            <v>05560</v>
          </cell>
          <cell r="D238" t="str">
            <v>CA</v>
          </cell>
          <cell r="E238" t="str">
            <v>Sierra</v>
          </cell>
          <cell r="F238">
            <v>968.53</v>
          </cell>
          <cell r="G238">
            <v>544.41071299999999</v>
          </cell>
          <cell r="H238">
            <v>5.5553821665990447E-2</v>
          </cell>
          <cell r="I238">
            <v>0.11215948866230407</v>
          </cell>
          <cell r="J238">
            <v>0.20749999999999999</v>
          </cell>
          <cell r="K238">
            <v>320.41000000000003</v>
          </cell>
          <cell r="L238">
            <v>65.709999999999994</v>
          </cell>
          <cell r="M238">
            <v>588.98</v>
          </cell>
          <cell r="N238">
            <v>25.17</v>
          </cell>
          <cell r="O238">
            <v>122.21</v>
          </cell>
          <cell r="P238" t="str">
            <v>9905</v>
          </cell>
          <cell r="Q238" t="str">
            <v>Not in Metro Area</v>
          </cell>
        </row>
        <row r="239">
          <cell r="B239" t="str">
            <v>05570</v>
          </cell>
          <cell r="C239" t="str">
            <v>05570</v>
          </cell>
          <cell r="D239" t="str">
            <v>CA</v>
          </cell>
          <cell r="E239" t="str">
            <v>Siskiyou</v>
          </cell>
          <cell r="F239">
            <v>977.68</v>
          </cell>
          <cell r="G239">
            <v>549.55392800000004</v>
          </cell>
          <cell r="H239">
            <v>5.5553821665990447E-2</v>
          </cell>
          <cell r="I239">
            <v>0.11215948866230407</v>
          </cell>
          <cell r="J239">
            <v>0.20749999999999999</v>
          </cell>
          <cell r="K239">
            <v>320.41000000000003</v>
          </cell>
          <cell r="L239">
            <v>65.709999999999994</v>
          </cell>
          <cell r="M239">
            <v>588.98</v>
          </cell>
          <cell r="N239">
            <v>25.17</v>
          </cell>
          <cell r="O239">
            <v>122.21</v>
          </cell>
          <cell r="P239" t="str">
            <v>9905</v>
          </cell>
          <cell r="Q239" t="str">
            <v>Not in Metro Area</v>
          </cell>
        </row>
        <row r="240">
          <cell r="B240" t="str">
            <v>05580</v>
          </cell>
          <cell r="C240" t="str">
            <v>05580</v>
          </cell>
          <cell r="D240" t="str">
            <v>CA</v>
          </cell>
          <cell r="E240" t="str">
            <v>Solano</v>
          </cell>
          <cell r="F240">
            <v>975.22</v>
          </cell>
          <cell r="G240">
            <v>548.17116200000009</v>
          </cell>
          <cell r="H240">
            <v>5.5553821665990447E-2</v>
          </cell>
          <cell r="I240">
            <v>0.11215948866230407</v>
          </cell>
          <cell r="J240">
            <v>0.20749999999999999</v>
          </cell>
          <cell r="K240">
            <v>320.41000000000003</v>
          </cell>
          <cell r="L240">
            <v>65.709999999999994</v>
          </cell>
          <cell r="M240">
            <v>588.98</v>
          </cell>
          <cell r="N240">
            <v>25.17</v>
          </cell>
          <cell r="O240">
            <v>122.21</v>
          </cell>
          <cell r="P240" t="str">
            <v>9905</v>
          </cell>
          <cell r="Q240" t="str">
            <v>Not in Metro Area</v>
          </cell>
        </row>
        <row r="241">
          <cell r="B241" t="str">
            <v>05590</v>
          </cell>
          <cell r="C241" t="str">
            <v>05590</v>
          </cell>
          <cell r="D241" t="str">
            <v>CA</v>
          </cell>
          <cell r="E241" t="str">
            <v>Sonoma</v>
          </cell>
          <cell r="F241">
            <v>975.18</v>
          </cell>
          <cell r="G241">
            <v>548.14867800000002</v>
          </cell>
          <cell r="H241">
            <v>5.4095324734396821E-2</v>
          </cell>
          <cell r="I241">
            <v>8.5758470406298332E-2</v>
          </cell>
          <cell r="J241">
            <v>0.20749999999999999</v>
          </cell>
          <cell r="K241">
            <v>307.79000000000002</v>
          </cell>
          <cell r="L241">
            <v>71.13</v>
          </cell>
          <cell r="M241">
            <v>632.96</v>
          </cell>
          <cell r="N241">
            <v>22.75</v>
          </cell>
          <cell r="O241">
            <v>131.34</v>
          </cell>
          <cell r="P241" t="str">
            <v>42220</v>
          </cell>
          <cell r="Q241" t="str">
            <v>Santa Rosa, CA</v>
          </cell>
        </row>
        <row r="242">
          <cell r="B242" t="str">
            <v>05600</v>
          </cell>
          <cell r="C242" t="str">
            <v>05600</v>
          </cell>
          <cell r="D242" t="str">
            <v>CA</v>
          </cell>
          <cell r="E242" t="str">
            <v>Stanislaus</v>
          </cell>
          <cell r="F242">
            <v>960.29</v>
          </cell>
          <cell r="G242">
            <v>539.77900899999997</v>
          </cell>
          <cell r="H242">
            <v>5.5553821665990447E-2</v>
          </cell>
          <cell r="I242">
            <v>0.11215948866230407</v>
          </cell>
          <cell r="J242">
            <v>0.20749999999999999</v>
          </cell>
          <cell r="K242">
            <v>320.41000000000003</v>
          </cell>
          <cell r="L242">
            <v>65.709999999999994</v>
          </cell>
          <cell r="M242">
            <v>588.98</v>
          </cell>
          <cell r="N242">
            <v>25.17</v>
          </cell>
          <cell r="O242">
            <v>122.21</v>
          </cell>
          <cell r="P242" t="str">
            <v>9905</v>
          </cell>
          <cell r="Q242" t="str">
            <v>Not in Metro Area</v>
          </cell>
        </row>
        <row r="243">
          <cell r="B243" t="str">
            <v>05610</v>
          </cell>
          <cell r="C243" t="str">
            <v>05610</v>
          </cell>
          <cell r="D243" t="str">
            <v>CA</v>
          </cell>
          <cell r="E243" t="str">
            <v>Sutter</v>
          </cell>
          <cell r="F243">
            <v>929.7</v>
          </cell>
          <cell r="G243">
            <v>522.58437000000004</v>
          </cell>
          <cell r="H243">
            <v>5.5553821665990447E-2</v>
          </cell>
          <cell r="I243">
            <v>0.11215948866230407</v>
          </cell>
          <cell r="J243">
            <v>0.20749999999999999</v>
          </cell>
          <cell r="K243">
            <v>320.41000000000003</v>
          </cell>
          <cell r="L243">
            <v>65.709999999999994</v>
          </cell>
          <cell r="M243">
            <v>588.98</v>
          </cell>
          <cell r="N243">
            <v>25.17</v>
          </cell>
          <cell r="O243">
            <v>122.21</v>
          </cell>
          <cell r="P243" t="str">
            <v>9905</v>
          </cell>
          <cell r="Q243" t="str">
            <v>Not in Metro Area</v>
          </cell>
        </row>
        <row r="244">
          <cell r="B244" t="str">
            <v>05620</v>
          </cell>
          <cell r="C244" t="str">
            <v>05620</v>
          </cell>
          <cell r="D244" t="str">
            <v>CA</v>
          </cell>
          <cell r="E244" t="str">
            <v>Tehama</v>
          </cell>
          <cell r="F244">
            <v>947.32</v>
          </cell>
          <cell r="G244">
            <v>532.48857200000009</v>
          </cell>
          <cell r="H244">
            <v>5.5553821665990447E-2</v>
          </cell>
          <cell r="I244">
            <v>0.11215948866230407</v>
          </cell>
          <cell r="J244">
            <v>0.20749999999999999</v>
          </cell>
          <cell r="K244">
            <v>320.41000000000003</v>
          </cell>
          <cell r="L244">
            <v>65.709999999999994</v>
          </cell>
          <cell r="M244">
            <v>588.98</v>
          </cell>
          <cell r="N244">
            <v>25.17</v>
          </cell>
          <cell r="O244">
            <v>122.21</v>
          </cell>
          <cell r="P244" t="str">
            <v>9905</v>
          </cell>
          <cell r="Q244" t="str">
            <v>Not in Metro Area</v>
          </cell>
        </row>
        <row r="245">
          <cell r="B245" t="str">
            <v>05630</v>
          </cell>
          <cell r="C245" t="str">
            <v>05630</v>
          </cell>
          <cell r="D245" t="str">
            <v>CA</v>
          </cell>
          <cell r="E245" t="str">
            <v>Trinity</v>
          </cell>
          <cell r="F245">
            <v>996.15</v>
          </cell>
          <cell r="G245">
            <v>559.93591500000002</v>
          </cell>
          <cell r="H245">
            <v>5.5553821665990447E-2</v>
          </cell>
          <cell r="I245">
            <v>0.11215948866230407</v>
          </cell>
          <cell r="J245">
            <v>0.20749999999999999</v>
          </cell>
          <cell r="K245">
            <v>320.41000000000003</v>
          </cell>
          <cell r="L245">
            <v>65.709999999999994</v>
          </cell>
          <cell r="M245">
            <v>588.98</v>
          </cell>
          <cell r="N245">
            <v>25.17</v>
          </cell>
          <cell r="O245">
            <v>122.21</v>
          </cell>
          <cell r="P245" t="str">
            <v>9905</v>
          </cell>
          <cell r="Q245" t="str">
            <v>Not in Metro Area</v>
          </cell>
        </row>
        <row r="246">
          <cell r="B246" t="str">
            <v>05640</v>
          </cell>
          <cell r="C246" t="str">
            <v>05640</v>
          </cell>
          <cell r="D246" t="str">
            <v>CA</v>
          </cell>
          <cell r="E246" t="str">
            <v>Tulare</v>
          </cell>
          <cell r="F246">
            <v>940</v>
          </cell>
          <cell r="G246">
            <v>528.37400000000002</v>
          </cell>
          <cell r="H246">
            <v>5.5553821665990447E-2</v>
          </cell>
          <cell r="I246">
            <v>0.11215948866230407</v>
          </cell>
          <cell r="J246">
            <v>0.20749999999999999</v>
          </cell>
          <cell r="K246">
            <v>320.41000000000003</v>
          </cell>
          <cell r="L246">
            <v>65.709999999999994</v>
          </cell>
          <cell r="M246">
            <v>588.98</v>
          </cell>
          <cell r="N246">
            <v>25.17</v>
          </cell>
          <cell r="O246">
            <v>122.21</v>
          </cell>
          <cell r="P246" t="str">
            <v>9905</v>
          </cell>
          <cell r="Q246" t="str">
            <v>Not in Metro Area</v>
          </cell>
        </row>
        <row r="247">
          <cell r="B247" t="str">
            <v>05650</v>
          </cell>
          <cell r="C247" t="str">
            <v>05650</v>
          </cell>
          <cell r="D247" t="str">
            <v>CA</v>
          </cell>
          <cell r="E247" t="str">
            <v>Tuolumne</v>
          </cell>
          <cell r="F247">
            <v>974.91</v>
          </cell>
          <cell r="G247">
            <v>547.99691100000007</v>
          </cell>
          <cell r="H247">
            <v>5.5553821665990447E-2</v>
          </cell>
          <cell r="I247">
            <v>0.11215948866230407</v>
          </cell>
          <cell r="J247">
            <v>0.20749999999999999</v>
          </cell>
          <cell r="K247">
            <v>320.41000000000003</v>
          </cell>
          <cell r="L247">
            <v>65.709999999999994</v>
          </cell>
          <cell r="M247">
            <v>588.98</v>
          </cell>
          <cell r="N247">
            <v>25.17</v>
          </cell>
          <cell r="O247">
            <v>122.21</v>
          </cell>
          <cell r="P247" t="str">
            <v>9905</v>
          </cell>
          <cell r="Q247" t="str">
            <v>Not in Metro Area</v>
          </cell>
        </row>
        <row r="248">
          <cell r="B248" t="str">
            <v>05660</v>
          </cell>
          <cell r="C248" t="str">
            <v>05660</v>
          </cell>
          <cell r="D248" t="str">
            <v>CA</v>
          </cell>
          <cell r="E248" t="str">
            <v>Ventura</v>
          </cell>
          <cell r="F248">
            <v>983.21</v>
          </cell>
          <cell r="G248">
            <v>552.66234100000008</v>
          </cell>
          <cell r="H248">
            <v>6.0586904445035936E-2</v>
          </cell>
          <cell r="I248">
            <v>0.12079583135954525</v>
          </cell>
          <cell r="J248">
            <v>0.20749999999999999</v>
          </cell>
          <cell r="K248">
            <v>300.56</v>
          </cell>
          <cell r="L248">
            <v>63.33</v>
          </cell>
          <cell r="M248">
            <v>659.58</v>
          </cell>
          <cell r="N248">
            <v>25.86</v>
          </cell>
          <cell r="O248">
            <v>136.86000000000001</v>
          </cell>
          <cell r="P248" t="str">
            <v>37100</v>
          </cell>
          <cell r="Q248" t="str">
            <v>Oxnard-Thousand Oaks-Ventura, CA</v>
          </cell>
        </row>
        <row r="249">
          <cell r="B249" t="str">
            <v>05670</v>
          </cell>
          <cell r="C249" t="str">
            <v>05670</v>
          </cell>
          <cell r="D249" t="str">
            <v>CA</v>
          </cell>
          <cell r="E249" t="str">
            <v>Yolo</v>
          </cell>
          <cell r="F249">
            <v>964.02</v>
          </cell>
          <cell r="G249">
            <v>541.87564200000008</v>
          </cell>
          <cell r="H249">
            <v>5.4677644246729953E-2</v>
          </cell>
          <cell r="I249">
            <v>9.2996742671009769E-2</v>
          </cell>
          <cell r="J249">
            <v>0.20749999999999999</v>
          </cell>
          <cell r="K249">
            <v>301.22000000000003</v>
          </cell>
          <cell r="L249">
            <v>61.4</v>
          </cell>
          <cell r="M249">
            <v>534.59</v>
          </cell>
          <cell r="N249">
            <v>22.18</v>
          </cell>
          <cell r="O249">
            <v>110.93</v>
          </cell>
          <cell r="P249" t="str">
            <v>40900</v>
          </cell>
          <cell r="Q249" t="str">
            <v>Sacramento--Roseville--Arden-Arcade, CA</v>
          </cell>
        </row>
        <row r="250">
          <cell r="B250" t="str">
            <v>05680</v>
          </cell>
          <cell r="C250" t="str">
            <v>05680</v>
          </cell>
          <cell r="D250" t="str">
            <v>CA</v>
          </cell>
          <cell r="E250" t="str">
            <v>Yuba</v>
          </cell>
          <cell r="F250">
            <v>926.37</v>
          </cell>
          <cell r="G250">
            <v>520.71257700000001</v>
          </cell>
          <cell r="H250">
            <v>5.5553821665990447E-2</v>
          </cell>
          <cell r="I250">
            <v>0.11215948866230407</v>
          </cell>
          <cell r="J250">
            <v>0.20749999999999999</v>
          </cell>
          <cell r="K250">
            <v>320.41000000000003</v>
          </cell>
          <cell r="L250">
            <v>65.709999999999994</v>
          </cell>
          <cell r="M250">
            <v>588.98</v>
          </cell>
          <cell r="N250">
            <v>25.17</v>
          </cell>
          <cell r="O250">
            <v>122.21</v>
          </cell>
          <cell r="P250" t="str">
            <v>9905</v>
          </cell>
          <cell r="Q250" t="str">
            <v>Not in Metro Area</v>
          </cell>
        </row>
        <row r="251">
          <cell r="B251" t="str">
            <v>06000</v>
          </cell>
          <cell r="C251" t="str">
            <v>06000</v>
          </cell>
          <cell r="D251" t="str">
            <v>CO</v>
          </cell>
          <cell r="E251" t="str">
            <v>Adams</v>
          </cell>
          <cell r="F251">
            <v>939.75</v>
          </cell>
          <cell r="G251">
            <v>528.233475</v>
          </cell>
          <cell r="H251">
            <v>7.417818380573124E-2</v>
          </cell>
          <cell r="I251">
            <v>0.12636246074265656</v>
          </cell>
          <cell r="J251">
            <v>0.20749999999999999</v>
          </cell>
          <cell r="K251">
            <v>256.14</v>
          </cell>
          <cell r="L251">
            <v>54.13</v>
          </cell>
          <cell r="M251">
            <v>609.72</v>
          </cell>
          <cell r="N251">
            <v>25.84</v>
          </cell>
          <cell r="O251">
            <v>126.52</v>
          </cell>
          <cell r="P251" t="str">
            <v>19740</v>
          </cell>
          <cell r="Q251" t="str">
            <v>Denver-Aurora-Lakewood, CO</v>
          </cell>
        </row>
        <row r="252">
          <cell r="B252" t="str">
            <v>06010</v>
          </cell>
          <cell r="C252" t="str">
            <v>06010</v>
          </cell>
          <cell r="D252" t="str">
            <v>CO</v>
          </cell>
          <cell r="E252" t="str">
            <v>Alamosa</v>
          </cell>
          <cell r="F252">
            <v>926.64</v>
          </cell>
          <cell r="G252">
            <v>520.86434400000007</v>
          </cell>
          <cell r="H252">
            <v>7.2136056511056507E-2</v>
          </cell>
          <cell r="I252">
            <v>0.13077808850139827</v>
          </cell>
          <cell r="J252">
            <v>0.20749999999999999</v>
          </cell>
          <cell r="K252">
            <v>260.48</v>
          </cell>
          <cell r="L252">
            <v>60.79</v>
          </cell>
          <cell r="M252">
            <v>617.72</v>
          </cell>
          <cell r="N252">
            <v>26.74</v>
          </cell>
          <cell r="O252">
            <v>128.18</v>
          </cell>
          <cell r="P252" t="str">
            <v>9906</v>
          </cell>
          <cell r="Q252" t="str">
            <v>Not in Metro Area</v>
          </cell>
        </row>
        <row r="253">
          <cell r="B253" t="str">
            <v>06020</v>
          </cell>
          <cell r="C253" t="str">
            <v>06020</v>
          </cell>
          <cell r="D253" t="str">
            <v>CO</v>
          </cell>
          <cell r="E253" t="str">
            <v>Arapahoe</v>
          </cell>
          <cell r="F253">
            <v>936.69</v>
          </cell>
          <cell r="G253">
            <v>526.51344900000004</v>
          </cell>
          <cell r="H253">
            <v>7.417818380573124E-2</v>
          </cell>
          <cell r="I253">
            <v>0.12636246074265656</v>
          </cell>
          <cell r="J253">
            <v>0.20749999999999999</v>
          </cell>
          <cell r="K253">
            <v>256.14</v>
          </cell>
          <cell r="L253">
            <v>54.13</v>
          </cell>
          <cell r="M253">
            <v>609.72</v>
          </cell>
          <cell r="N253">
            <v>25.84</v>
          </cell>
          <cell r="O253">
            <v>126.52</v>
          </cell>
          <cell r="P253" t="str">
            <v>19740</v>
          </cell>
          <cell r="Q253" t="str">
            <v>Denver-Aurora-Lakewood, CO</v>
          </cell>
        </row>
        <row r="254">
          <cell r="B254" t="str">
            <v>06030</v>
          </cell>
          <cell r="C254" t="str">
            <v>06030</v>
          </cell>
          <cell r="D254" t="str">
            <v>CO</v>
          </cell>
          <cell r="E254" t="str">
            <v>Archuleta</v>
          </cell>
          <cell r="F254">
            <v>964.15</v>
          </cell>
          <cell r="G254">
            <v>541.94871499999999</v>
          </cell>
          <cell r="H254">
            <v>7.2136056511056507E-2</v>
          </cell>
          <cell r="I254">
            <v>0.13077808850139827</v>
          </cell>
          <cell r="J254">
            <v>0.20749999999999999</v>
          </cell>
          <cell r="K254">
            <v>260.48</v>
          </cell>
          <cell r="L254">
            <v>60.79</v>
          </cell>
          <cell r="M254">
            <v>617.72</v>
          </cell>
          <cell r="N254">
            <v>26.74</v>
          </cell>
          <cell r="O254">
            <v>128.18</v>
          </cell>
          <cell r="P254" t="str">
            <v>9906</v>
          </cell>
          <cell r="Q254" t="str">
            <v>Not in Metro Area</v>
          </cell>
        </row>
        <row r="255">
          <cell r="B255" t="str">
            <v>06040</v>
          </cell>
          <cell r="C255" t="str">
            <v>06040</v>
          </cell>
          <cell r="D255" t="str">
            <v>CO</v>
          </cell>
          <cell r="E255" t="str">
            <v>Baca</v>
          </cell>
          <cell r="F255">
            <v>1081.29</v>
          </cell>
          <cell r="G255">
            <v>607.79310900000007</v>
          </cell>
          <cell r="H255">
            <v>7.2136056511056507E-2</v>
          </cell>
          <cell r="I255">
            <v>0.13077808850139827</v>
          </cell>
          <cell r="J255">
            <v>0.20749999999999999</v>
          </cell>
          <cell r="K255">
            <v>260.48</v>
          </cell>
          <cell r="L255">
            <v>60.79</v>
          </cell>
          <cell r="M255">
            <v>617.72</v>
          </cell>
          <cell r="N255">
            <v>26.74</v>
          </cell>
          <cell r="O255">
            <v>128.18</v>
          </cell>
          <cell r="P255" t="str">
            <v>9906</v>
          </cell>
          <cell r="Q255" t="str">
            <v>Not in Metro Area</v>
          </cell>
        </row>
        <row r="256">
          <cell r="B256" t="str">
            <v>06050</v>
          </cell>
          <cell r="C256" t="str">
            <v>06050</v>
          </cell>
          <cell r="D256" t="str">
            <v>CO</v>
          </cell>
          <cell r="E256" t="str">
            <v>Bent</v>
          </cell>
          <cell r="F256">
            <v>925.94</v>
          </cell>
          <cell r="G256">
            <v>520.47087400000009</v>
          </cell>
          <cell r="H256">
            <v>7.2136056511056507E-2</v>
          </cell>
          <cell r="I256">
            <v>0.13077808850139827</v>
          </cell>
          <cell r="J256">
            <v>0.20749999999999999</v>
          </cell>
          <cell r="K256">
            <v>260.48</v>
          </cell>
          <cell r="L256">
            <v>60.79</v>
          </cell>
          <cell r="M256">
            <v>617.72</v>
          </cell>
          <cell r="N256">
            <v>26.74</v>
          </cell>
          <cell r="O256">
            <v>128.18</v>
          </cell>
          <cell r="P256" t="str">
            <v>9906</v>
          </cell>
          <cell r="Q256" t="str">
            <v>Not in Metro Area</v>
          </cell>
        </row>
        <row r="257">
          <cell r="B257" t="str">
            <v>06060</v>
          </cell>
          <cell r="C257" t="str">
            <v>06060</v>
          </cell>
          <cell r="D257" t="str">
            <v>CO</v>
          </cell>
          <cell r="E257" t="str">
            <v>Boulder</v>
          </cell>
          <cell r="F257">
            <v>959.03</v>
          </cell>
          <cell r="G257">
            <v>539.07076300000006</v>
          </cell>
          <cell r="H257">
            <v>7.2136056511056507E-2</v>
          </cell>
          <cell r="I257">
            <v>0.13077808850139827</v>
          </cell>
          <cell r="J257">
            <v>0.20749999999999999</v>
          </cell>
          <cell r="K257">
            <v>260.48</v>
          </cell>
          <cell r="L257">
            <v>60.79</v>
          </cell>
          <cell r="M257">
            <v>617.72</v>
          </cell>
          <cell r="N257">
            <v>26.74</v>
          </cell>
          <cell r="O257">
            <v>128.18</v>
          </cell>
          <cell r="P257" t="str">
            <v>9906</v>
          </cell>
          <cell r="Q257" t="str">
            <v>Not in Metro Area</v>
          </cell>
        </row>
        <row r="258">
          <cell r="B258" t="str">
            <v>06070</v>
          </cell>
          <cell r="C258" t="str">
            <v>06070</v>
          </cell>
          <cell r="D258" t="str">
            <v>CO</v>
          </cell>
          <cell r="E258" t="str">
            <v>Chaffee</v>
          </cell>
          <cell r="F258">
            <v>972.09</v>
          </cell>
          <cell r="G258">
            <v>546.41178900000011</v>
          </cell>
          <cell r="H258">
            <v>7.2136056511056507E-2</v>
          </cell>
          <cell r="I258">
            <v>0.13077808850139827</v>
          </cell>
          <cell r="J258">
            <v>0.20749999999999999</v>
          </cell>
          <cell r="K258">
            <v>260.48</v>
          </cell>
          <cell r="L258">
            <v>60.79</v>
          </cell>
          <cell r="M258">
            <v>617.72</v>
          </cell>
          <cell r="N258">
            <v>26.74</v>
          </cell>
          <cell r="O258">
            <v>128.18</v>
          </cell>
          <cell r="P258" t="str">
            <v>9906</v>
          </cell>
          <cell r="Q258" t="str">
            <v>Not in Metro Area</v>
          </cell>
        </row>
        <row r="259">
          <cell r="B259" t="str">
            <v>06080</v>
          </cell>
          <cell r="C259" t="str">
            <v>06080</v>
          </cell>
          <cell r="D259" t="str">
            <v>CO</v>
          </cell>
          <cell r="E259" t="str">
            <v>Cheyenne</v>
          </cell>
          <cell r="F259">
            <v>1007.03</v>
          </cell>
          <cell r="G259">
            <v>566.05156299999999</v>
          </cell>
          <cell r="H259">
            <v>7.2136056511056507E-2</v>
          </cell>
          <cell r="I259">
            <v>0.13077808850139827</v>
          </cell>
          <cell r="J259">
            <v>0.20749999999999999</v>
          </cell>
          <cell r="K259">
            <v>260.48</v>
          </cell>
          <cell r="L259">
            <v>60.79</v>
          </cell>
          <cell r="M259">
            <v>617.72</v>
          </cell>
          <cell r="N259">
            <v>26.74</v>
          </cell>
          <cell r="O259">
            <v>128.18</v>
          </cell>
          <cell r="P259" t="str">
            <v>9906</v>
          </cell>
          <cell r="Q259" t="str">
            <v>Not in Metro Area</v>
          </cell>
        </row>
        <row r="260">
          <cell r="B260" t="str">
            <v>06090</v>
          </cell>
          <cell r="C260" t="str">
            <v>06090</v>
          </cell>
          <cell r="D260" t="str">
            <v>CO</v>
          </cell>
          <cell r="E260" t="str">
            <v>Clear Creek</v>
          </cell>
          <cell r="F260">
            <v>986.31</v>
          </cell>
          <cell r="G260">
            <v>554.40485100000001</v>
          </cell>
          <cell r="H260">
            <v>7.417818380573124E-2</v>
          </cell>
          <cell r="I260">
            <v>0.12636246074265656</v>
          </cell>
          <cell r="J260">
            <v>0.20749999999999999</v>
          </cell>
          <cell r="K260">
            <v>256.14</v>
          </cell>
          <cell r="L260">
            <v>54.13</v>
          </cell>
          <cell r="M260">
            <v>609.72</v>
          </cell>
          <cell r="N260">
            <v>25.84</v>
          </cell>
          <cell r="O260">
            <v>126.52</v>
          </cell>
          <cell r="P260" t="str">
            <v>19740</v>
          </cell>
          <cell r="Q260" t="str">
            <v>Denver-Aurora-Lakewood, CO</v>
          </cell>
        </row>
        <row r="261">
          <cell r="B261" t="str">
            <v>06100</v>
          </cell>
          <cell r="C261" t="str">
            <v>06100</v>
          </cell>
          <cell r="D261" t="str">
            <v>CO</v>
          </cell>
          <cell r="E261" t="str">
            <v>Conejos</v>
          </cell>
          <cell r="F261">
            <v>926.71</v>
          </cell>
          <cell r="G261">
            <v>520.90369100000009</v>
          </cell>
          <cell r="H261">
            <v>7.2136056511056507E-2</v>
          </cell>
          <cell r="I261">
            <v>0.13077808850139827</v>
          </cell>
          <cell r="J261">
            <v>0.20749999999999999</v>
          </cell>
          <cell r="K261">
            <v>260.48</v>
          </cell>
          <cell r="L261">
            <v>60.79</v>
          </cell>
          <cell r="M261">
            <v>617.72</v>
          </cell>
          <cell r="N261">
            <v>26.74</v>
          </cell>
          <cell r="O261">
            <v>128.18</v>
          </cell>
          <cell r="P261" t="str">
            <v>9906</v>
          </cell>
          <cell r="Q261" t="str">
            <v>Not in Metro Area</v>
          </cell>
        </row>
        <row r="262">
          <cell r="B262" t="str">
            <v>06110</v>
          </cell>
          <cell r="C262" t="str">
            <v>06110</v>
          </cell>
          <cell r="D262" t="str">
            <v>CO</v>
          </cell>
          <cell r="E262" t="str">
            <v>Costilla</v>
          </cell>
          <cell r="F262">
            <v>882.6</v>
          </cell>
          <cell r="G262">
            <v>496.10946000000007</v>
          </cell>
          <cell r="H262">
            <v>7.2136056511056507E-2</v>
          </cell>
          <cell r="I262">
            <v>0.13077808850139827</v>
          </cell>
          <cell r="J262">
            <v>0.20749999999999999</v>
          </cell>
          <cell r="K262">
            <v>260.48</v>
          </cell>
          <cell r="L262">
            <v>60.79</v>
          </cell>
          <cell r="M262">
            <v>617.72</v>
          </cell>
          <cell r="N262">
            <v>26.74</v>
          </cell>
          <cell r="O262">
            <v>128.18</v>
          </cell>
          <cell r="P262" t="str">
            <v>9906</v>
          </cell>
          <cell r="Q262" t="str">
            <v>Not in Metro Area</v>
          </cell>
        </row>
        <row r="263">
          <cell r="B263" t="str">
            <v>06120</v>
          </cell>
          <cell r="C263" t="str">
            <v>06120</v>
          </cell>
          <cell r="D263" t="str">
            <v>CO</v>
          </cell>
          <cell r="E263" t="str">
            <v>Crowley</v>
          </cell>
          <cell r="F263">
            <v>922.12</v>
          </cell>
          <cell r="G263">
            <v>518.32365200000004</v>
          </cell>
          <cell r="H263">
            <v>7.2136056511056507E-2</v>
          </cell>
          <cell r="I263">
            <v>0.13077808850139827</v>
          </cell>
          <cell r="J263">
            <v>0.20749999999999999</v>
          </cell>
          <cell r="K263">
            <v>260.48</v>
          </cell>
          <cell r="L263">
            <v>60.79</v>
          </cell>
          <cell r="M263">
            <v>617.72</v>
          </cell>
          <cell r="N263">
            <v>26.74</v>
          </cell>
          <cell r="O263">
            <v>128.18</v>
          </cell>
          <cell r="P263" t="str">
            <v>9906</v>
          </cell>
          <cell r="Q263" t="str">
            <v>Not in Metro Area</v>
          </cell>
        </row>
        <row r="264">
          <cell r="B264" t="str">
            <v>06130</v>
          </cell>
          <cell r="C264" t="str">
            <v>06130</v>
          </cell>
          <cell r="D264" t="str">
            <v>CO</v>
          </cell>
          <cell r="E264" t="str">
            <v>Custer</v>
          </cell>
          <cell r="F264">
            <v>925.92</v>
          </cell>
          <cell r="G264">
            <v>520.45963200000006</v>
          </cell>
          <cell r="H264">
            <v>7.2136056511056507E-2</v>
          </cell>
          <cell r="I264">
            <v>0.13077808850139827</v>
          </cell>
          <cell r="J264">
            <v>0.20749999999999999</v>
          </cell>
          <cell r="K264">
            <v>260.48</v>
          </cell>
          <cell r="L264">
            <v>60.79</v>
          </cell>
          <cell r="M264">
            <v>617.72</v>
          </cell>
          <cell r="N264">
            <v>26.74</v>
          </cell>
          <cell r="O264">
            <v>128.18</v>
          </cell>
          <cell r="P264" t="str">
            <v>9906</v>
          </cell>
          <cell r="Q264" t="str">
            <v>Not in Metro Area</v>
          </cell>
        </row>
        <row r="265">
          <cell r="B265" t="str">
            <v>06140</v>
          </cell>
          <cell r="C265" t="str">
            <v>06140</v>
          </cell>
          <cell r="D265" t="str">
            <v>CO</v>
          </cell>
          <cell r="E265" t="str">
            <v>Delta</v>
          </cell>
          <cell r="F265">
            <v>919.11</v>
          </cell>
          <cell r="G265">
            <v>516.63173100000006</v>
          </cell>
          <cell r="H265">
            <v>7.2136056511056507E-2</v>
          </cell>
          <cell r="I265">
            <v>0.13077808850139827</v>
          </cell>
          <cell r="J265">
            <v>0.20749999999999999</v>
          </cell>
          <cell r="K265">
            <v>260.48</v>
          </cell>
          <cell r="L265">
            <v>60.79</v>
          </cell>
          <cell r="M265">
            <v>617.72</v>
          </cell>
          <cell r="N265">
            <v>26.74</v>
          </cell>
          <cell r="O265">
            <v>128.18</v>
          </cell>
          <cell r="P265" t="str">
            <v>9906</v>
          </cell>
          <cell r="Q265" t="str">
            <v>Not in Metro Area</v>
          </cell>
        </row>
        <row r="266">
          <cell r="B266" t="str">
            <v>06150</v>
          </cell>
          <cell r="C266" t="str">
            <v>06150</v>
          </cell>
          <cell r="D266" t="str">
            <v>CO</v>
          </cell>
          <cell r="E266" t="str">
            <v>Denver</v>
          </cell>
          <cell r="F266">
            <v>966.32</v>
          </cell>
          <cell r="G266">
            <v>543.16847200000007</v>
          </cell>
          <cell r="H266">
            <v>7.417818380573124E-2</v>
          </cell>
          <cell r="I266">
            <v>0.12636246074265656</v>
          </cell>
          <cell r="J266">
            <v>0.20749999999999999</v>
          </cell>
          <cell r="K266">
            <v>256.14</v>
          </cell>
          <cell r="L266">
            <v>54.13</v>
          </cell>
          <cell r="M266">
            <v>609.72</v>
          </cell>
          <cell r="N266">
            <v>25.84</v>
          </cell>
          <cell r="O266">
            <v>126.52</v>
          </cell>
          <cell r="P266" t="str">
            <v>19740</v>
          </cell>
          <cell r="Q266" t="str">
            <v>Denver-Aurora-Lakewood, CO</v>
          </cell>
        </row>
        <row r="267">
          <cell r="B267" t="str">
            <v>06160</v>
          </cell>
          <cell r="C267" t="str">
            <v>06160</v>
          </cell>
          <cell r="D267" t="str">
            <v>CO</v>
          </cell>
          <cell r="E267" t="str">
            <v>Dolores</v>
          </cell>
          <cell r="F267">
            <v>932.67</v>
          </cell>
          <cell r="G267">
            <v>524.25380700000005</v>
          </cell>
          <cell r="H267">
            <v>7.2136056511056507E-2</v>
          </cell>
          <cell r="I267">
            <v>0.13077808850139827</v>
          </cell>
          <cell r="J267">
            <v>0.20749999999999999</v>
          </cell>
          <cell r="K267">
            <v>260.48</v>
          </cell>
          <cell r="L267">
            <v>60.79</v>
          </cell>
          <cell r="M267">
            <v>617.72</v>
          </cell>
          <cell r="N267">
            <v>26.74</v>
          </cell>
          <cell r="O267">
            <v>128.18</v>
          </cell>
          <cell r="P267" t="str">
            <v>9906</v>
          </cell>
          <cell r="Q267" t="str">
            <v>Not in Metro Area</v>
          </cell>
        </row>
        <row r="268">
          <cell r="B268" t="str">
            <v>06170</v>
          </cell>
          <cell r="C268" t="str">
            <v>06170</v>
          </cell>
          <cell r="D268" t="str">
            <v>CO</v>
          </cell>
          <cell r="E268" t="str">
            <v>Douglas</v>
          </cell>
          <cell r="F268">
            <v>986.64</v>
          </cell>
          <cell r="G268">
            <v>554.59034400000007</v>
          </cell>
          <cell r="H268">
            <v>7.417818380573124E-2</v>
          </cell>
          <cell r="I268">
            <v>0.12636246074265656</v>
          </cell>
          <cell r="J268">
            <v>0.20749999999999999</v>
          </cell>
          <cell r="K268">
            <v>256.14</v>
          </cell>
          <cell r="L268">
            <v>54.13</v>
          </cell>
          <cell r="M268">
            <v>609.72</v>
          </cell>
          <cell r="N268">
            <v>25.84</v>
          </cell>
          <cell r="O268">
            <v>126.52</v>
          </cell>
          <cell r="P268" t="str">
            <v>19740</v>
          </cell>
          <cell r="Q268" t="str">
            <v>Denver-Aurora-Lakewood, CO</v>
          </cell>
        </row>
        <row r="269">
          <cell r="B269" t="str">
            <v>06180</v>
          </cell>
          <cell r="C269" t="str">
            <v>06180</v>
          </cell>
          <cell r="D269" t="str">
            <v>CO</v>
          </cell>
          <cell r="E269" t="str">
            <v>Eagle</v>
          </cell>
          <cell r="F269">
            <v>1057.02</v>
          </cell>
          <cell r="G269">
            <v>594.15094199999999</v>
          </cell>
          <cell r="H269">
            <v>7.2136056511056507E-2</v>
          </cell>
          <cell r="I269">
            <v>0.13077808850139827</v>
          </cell>
          <cell r="J269">
            <v>0.20749999999999999</v>
          </cell>
          <cell r="K269">
            <v>260.48</v>
          </cell>
          <cell r="L269">
            <v>60.79</v>
          </cell>
          <cell r="M269">
            <v>617.72</v>
          </cell>
          <cell r="N269">
            <v>26.74</v>
          </cell>
          <cell r="O269">
            <v>128.18</v>
          </cell>
          <cell r="P269" t="str">
            <v>9906</v>
          </cell>
          <cell r="Q269" t="str">
            <v>Not in Metro Area</v>
          </cell>
        </row>
        <row r="270">
          <cell r="B270" t="str">
            <v>06190</v>
          </cell>
          <cell r="C270" t="str">
            <v>06190</v>
          </cell>
          <cell r="D270" t="str">
            <v>CO</v>
          </cell>
          <cell r="E270" t="str">
            <v>Elbert</v>
          </cell>
          <cell r="F270">
            <v>976.49</v>
          </cell>
          <cell r="G270">
            <v>548.88502900000003</v>
          </cell>
          <cell r="H270">
            <v>7.417818380573124E-2</v>
          </cell>
          <cell r="I270">
            <v>0.12636246074265656</v>
          </cell>
          <cell r="J270">
            <v>0.20749999999999999</v>
          </cell>
          <cell r="K270">
            <v>256.14</v>
          </cell>
          <cell r="L270">
            <v>54.13</v>
          </cell>
          <cell r="M270">
            <v>609.72</v>
          </cell>
          <cell r="N270">
            <v>25.84</v>
          </cell>
          <cell r="O270">
            <v>126.52</v>
          </cell>
          <cell r="P270" t="str">
            <v>19740</v>
          </cell>
          <cell r="Q270" t="str">
            <v>Denver-Aurora-Lakewood, CO</v>
          </cell>
        </row>
        <row r="271">
          <cell r="B271" t="str">
            <v>06200</v>
          </cell>
          <cell r="C271" t="str">
            <v>06200</v>
          </cell>
          <cell r="D271" t="str">
            <v>CO</v>
          </cell>
          <cell r="E271" t="str">
            <v>El Paso</v>
          </cell>
          <cell r="F271">
            <v>934.49</v>
          </cell>
          <cell r="G271">
            <v>525.27682900000002</v>
          </cell>
          <cell r="H271">
            <v>7.7685616022658305E-2</v>
          </cell>
          <cell r="I271">
            <v>0.12358982993769994</v>
          </cell>
          <cell r="J271">
            <v>0.20749999999999999</v>
          </cell>
          <cell r="K271">
            <v>247.15</v>
          </cell>
          <cell r="L271">
            <v>59.39</v>
          </cell>
          <cell r="M271">
            <v>594.1</v>
          </cell>
          <cell r="N271">
            <v>26.54</v>
          </cell>
          <cell r="O271">
            <v>123.28</v>
          </cell>
          <cell r="P271" t="str">
            <v>17820</v>
          </cell>
          <cell r="Q271" t="str">
            <v>Colorado Springs, CO</v>
          </cell>
        </row>
        <row r="272">
          <cell r="B272" t="str">
            <v>06210</v>
          </cell>
          <cell r="C272" t="str">
            <v>06210</v>
          </cell>
          <cell r="D272" t="str">
            <v>CO</v>
          </cell>
          <cell r="E272" t="str">
            <v>Fremont</v>
          </cell>
          <cell r="F272">
            <v>916.08</v>
          </cell>
          <cell r="G272">
            <v>514.92856800000004</v>
          </cell>
          <cell r="H272">
            <v>7.2136056511056507E-2</v>
          </cell>
          <cell r="I272">
            <v>0.13077808850139827</v>
          </cell>
          <cell r="J272">
            <v>0.20749999999999999</v>
          </cell>
          <cell r="K272">
            <v>260.48</v>
          </cell>
          <cell r="L272">
            <v>60.79</v>
          </cell>
          <cell r="M272">
            <v>617.72</v>
          </cell>
          <cell r="N272">
            <v>26.74</v>
          </cell>
          <cell r="O272">
            <v>128.18</v>
          </cell>
          <cell r="P272" t="str">
            <v>9906</v>
          </cell>
          <cell r="Q272" t="str">
            <v>Not in Metro Area</v>
          </cell>
        </row>
        <row r="273">
          <cell r="B273" t="str">
            <v>06220</v>
          </cell>
          <cell r="C273" t="str">
            <v>06220</v>
          </cell>
          <cell r="D273" t="str">
            <v>CO</v>
          </cell>
          <cell r="E273" t="str">
            <v>Garfield</v>
          </cell>
          <cell r="F273">
            <v>976.38</v>
          </cell>
          <cell r="G273">
            <v>548.82319800000005</v>
          </cell>
          <cell r="H273">
            <v>7.2136056511056507E-2</v>
          </cell>
          <cell r="I273">
            <v>0.13077808850139827</v>
          </cell>
          <cell r="J273">
            <v>0.20749999999999999</v>
          </cell>
          <cell r="K273">
            <v>260.48</v>
          </cell>
          <cell r="L273">
            <v>60.79</v>
          </cell>
          <cell r="M273">
            <v>617.72</v>
          </cell>
          <cell r="N273">
            <v>26.74</v>
          </cell>
          <cell r="O273">
            <v>128.18</v>
          </cell>
          <cell r="P273" t="str">
            <v>9906</v>
          </cell>
          <cell r="Q273" t="str">
            <v>Not in Metro Area</v>
          </cell>
        </row>
        <row r="274">
          <cell r="B274" t="str">
            <v>06230</v>
          </cell>
          <cell r="C274" t="str">
            <v>06230</v>
          </cell>
          <cell r="D274" t="str">
            <v>CO</v>
          </cell>
          <cell r="E274" t="str">
            <v>Gilpin</v>
          </cell>
          <cell r="F274">
            <v>1010.11</v>
          </cell>
          <cell r="G274">
            <v>567.7828310000001</v>
          </cell>
          <cell r="H274">
            <v>7.417818380573124E-2</v>
          </cell>
          <cell r="I274">
            <v>0.12636246074265656</v>
          </cell>
          <cell r="J274">
            <v>0.20749999999999999</v>
          </cell>
          <cell r="K274">
            <v>256.14</v>
          </cell>
          <cell r="L274">
            <v>54.13</v>
          </cell>
          <cell r="M274">
            <v>609.72</v>
          </cell>
          <cell r="N274">
            <v>25.84</v>
          </cell>
          <cell r="O274">
            <v>126.52</v>
          </cell>
          <cell r="P274" t="str">
            <v>19740</v>
          </cell>
          <cell r="Q274" t="str">
            <v>Denver-Aurora-Lakewood, CO</v>
          </cell>
        </row>
        <row r="275">
          <cell r="B275" t="str">
            <v>06240</v>
          </cell>
          <cell r="C275" t="str">
            <v>06240</v>
          </cell>
          <cell r="D275" t="str">
            <v>CO</v>
          </cell>
          <cell r="E275" t="str">
            <v>Grand</v>
          </cell>
          <cell r="F275">
            <v>1041.4000000000001</v>
          </cell>
          <cell r="G275">
            <v>585.37094000000013</v>
          </cell>
          <cell r="H275">
            <v>7.2136056511056507E-2</v>
          </cell>
          <cell r="I275">
            <v>0.13077808850139827</v>
          </cell>
          <cell r="J275">
            <v>0.20749999999999999</v>
          </cell>
          <cell r="K275">
            <v>260.48</v>
          </cell>
          <cell r="L275">
            <v>60.79</v>
          </cell>
          <cell r="M275">
            <v>617.72</v>
          </cell>
          <cell r="N275">
            <v>26.74</v>
          </cell>
          <cell r="O275">
            <v>128.18</v>
          </cell>
          <cell r="P275" t="str">
            <v>9906</v>
          </cell>
          <cell r="Q275" t="str">
            <v>Not in Metro Area</v>
          </cell>
        </row>
        <row r="276">
          <cell r="B276" t="str">
            <v>06250</v>
          </cell>
          <cell r="C276" t="str">
            <v>06250</v>
          </cell>
          <cell r="D276" t="str">
            <v>CO</v>
          </cell>
          <cell r="E276" t="str">
            <v>Gunnison</v>
          </cell>
          <cell r="F276">
            <v>959.7</v>
          </cell>
          <cell r="G276">
            <v>539.44737000000009</v>
          </cell>
          <cell r="H276">
            <v>7.2136056511056507E-2</v>
          </cell>
          <cell r="I276">
            <v>0.13077808850139827</v>
          </cell>
          <cell r="J276">
            <v>0.20749999999999999</v>
          </cell>
          <cell r="K276">
            <v>260.48</v>
          </cell>
          <cell r="L276">
            <v>60.79</v>
          </cell>
          <cell r="M276">
            <v>617.72</v>
          </cell>
          <cell r="N276">
            <v>26.74</v>
          </cell>
          <cell r="O276">
            <v>128.18</v>
          </cell>
          <cell r="P276" t="str">
            <v>9906</v>
          </cell>
          <cell r="Q276" t="str">
            <v>Not in Metro Area</v>
          </cell>
        </row>
        <row r="277">
          <cell r="B277" t="str">
            <v>06260</v>
          </cell>
          <cell r="C277" t="str">
            <v>06260</v>
          </cell>
          <cell r="D277" t="str">
            <v>CO</v>
          </cell>
          <cell r="E277" t="str">
            <v>Hinsdale</v>
          </cell>
          <cell r="F277">
            <v>943.4</v>
          </cell>
          <cell r="G277">
            <v>530.28514000000007</v>
          </cell>
          <cell r="H277">
            <v>7.2136056511056507E-2</v>
          </cell>
          <cell r="I277">
            <v>0.13077808850139827</v>
          </cell>
          <cell r="J277">
            <v>0.20749999999999999</v>
          </cell>
          <cell r="K277">
            <v>260.48</v>
          </cell>
          <cell r="L277">
            <v>60.79</v>
          </cell>
          <cell r="M277">
            <v>617.72</v>
          </cell>
          <cell r="N277">
            <v>26.74</v>
          </cell>
          <cell r="O277">
            <v>128.18</v>
          </cell>
          <cell r="P277" t="str">
            <v>9906</v>
          </cell>
          <cell r="Q277" t="str">
            <v>Not in Metro Area</v>
          </cell>
        </row>
        <row r="278">
          <cell r="B278" t="str">
            <v>06270</v>
          </cell>
          <cell r="C278" t="str">
            <v>06270</v>
          </cell>
          <cell r="D278" t="str">
            <v>CO</v>
          </cell>
          <cell r="E278" t="str">
            <v>Huerfano</v>
          </cell>
          <cell r="F278">
            <v>908.12</v>
          </cell>
          <cell r="G278">
            <v>510.45425200000005</v>
          </cell>
          <cell r="H278">
            <v>7.2136056511056507E-2</v>
          </cell>
          <cell r="I278">
            <v>0.13077808850139827</v>
          </cell>
          <cell r="J278">
            <v>0.20749999999999999</v>
          </cell>
          <cell r="K278">
            <v>260.48</v>
          </cell>
          <cell r="L278">
            <v>60.79</v>
          </cell>
          <cell r="M278">
            <v>617.72</v>
          </cell>
          <cell r="N278">
            <v>26.74</v>
          </cell>
          <cell r="O278">
            <v>128.18</v>
          </cell>
          <cell r="P278" t="str">
            <v>9906</v>
          </cell>
          <cell r="Q278" t="str">
            <v>Not in Metro Area</v>
          </cell>
        </row>
        <row r="279">
          <cell r="B279" t="str">
            <v>06280</v>
          </cell>
          <cell r="C279" t="str">
            <v>06280</v>
          </cell>
          <cell r="D279" t="str">
            <v>CO</v>
          </cell>
          <cell r="E279" t="str">
            <v>Jackson</v>
          </cell>
          <cell r="F279">
            <v>1042.67</v>
          </cell>
          <cell r="G279">
            <v>586.08480700000007</v>
          </cell>
          <cell r="H279">
            <v>7.2136056511056507E-2</v>
          </cell>
          <cell r="I279">
            <v>0.13077808850139827</v>
          </cell>
          <cell r="J279">
            <v>0.20749999999999999</v>
          </cell>
          <cell r="K279">
            <v>260.48</v>
          </cell>
          <cell r="L279">
            <v>60.79</v>
          </cell>
          <cell r="M279">
            <v>617.72</v>
          </cell>
          <cell r="N279">
            <v>26.74</v>
          </cell>
          <cell r="O279">
            <v>128.18</v>
          </cell>
          <cell r="P279" t="str">
            <v>9906</v>
          </cell>
          <cell r="Q279" t="str">
            <v>Not in Metro Area</v>
          </cell>
        </row>
        <row r="280">
          <cell r="B280" t="str">
            <v>06290</v>
          </cell>
          <cell r="C280" t="str">
            <v>06290</v>
          </cell>
          <cell r="D280" t="str">
            <v>CO</v>
          </cell>
          <cell r="E280" t="str">
            <v>Jefferson</v>
          </cell>
          <cell r="F280">
            <v>932.35</v>
          </cell>
          <cell r="G280">
            <v>524.07393500000001</v>
          </cell>
          <cell r="H280">
            <v>7.417818380573124E-2</v>
          </cell>
          <cell r="I280">
            <v>0.12636246074265656</v>
          </cell>
          <cell r="J280">
            <v>0.20749999999999999</v>
          </cell>
          <cell r="K280">
            <v>256.14</v>
          </cell>
          <cell r="L280">
            <v>54.13</v>
          </cell>
          <cell r="M280">
            <v>609.72</v>
          </cell>
          <cell r="N280">
            <v>25.84</v>
          </cell>
          <cell r="O280">
            <v>126.52</v>
          </cell>
          <cell r="P280" t="str">
            <v>19740</v>
          </cell>
          <cell r="Q280" t="str">
            <v>Denver-Aurora-Lakewood, CO</v>
          </cell>
        </row>
        <row r="281">
          <cell r="B281" t="str">
            <v>06300</v>
          </cell>
          <cell r="C281" t="str">
            <v>06300</v>
          </cell>
          <cell r="D281" t="str">
            <v>CO</v>
          </cell>
          <cell r="E281" t="str">
            <v>Kiowa</v>
          </cell>
          <cell r="F281">
            <v>1070.83</v>
          </cell>
          <cell r="G281">
            <v>601.913543</v>
          </cell>
          <cell r="H281">
            <v>7.2136056511056507E-2</v>
          </cell>
          <cell r="I281">
            <v>0.13077808850139827</v>
          </cell>
          <cell r="J281">
            <v>0.20749999999999999</v>
          </cell>
          <cell r="K281">
            <v>260.48</v>
          </cell>
          <cell r="L281">
            <v>60.79</v>
          </cell>
          <cell r="M281">
            <v>617.72</v>
          </cell>
          <cell r="N281">
            <v>26.74</v>
          </cell>
          <cell r="O281">
            <v>128.18</v>
          </cell>
          <cell r="P281" t="str">
            <v>9906</v>
          </cell>
          <cell r="Q281" t="str">
            <v>Not in Metro Area</v>
          </cell>
        </row>
        <row r="282">
          <cell r="B282" t="str">
            <v>06310</v>
          </cell>
          <cell r="C282" t="str">
            <v>06310</v>
          </cell>
          <cell r="D282" t="str">
            <v>CO</v>
          </cell>
          <cell r="E282" t="str">
            <v>Kit Carson</v>
          </cell>
          <cell r="F282">
            <v>1149.08</v>
          </cell>
          <cell r="G282">
            <v>645.89786800000002</v>
          </cell>
          <cell r="H282">
            <v>7.2136056511056507E-2</v>
          </cell>
          <cell r="I282">
            <v>0.13077808850139827</v>
          </cell>
          <cell r="J282">
            <v>0.20749999999999999</v>
          </cell>
          <cell r="K282">
            <v>260.48</v>
          </cell>
          <cell r="L282">
            <v>60.79</v>
          </cell>
          <cell r="M282">
            <v>617.72</v>
          </cell>
          <cell r="N282">
            <v>26.74</v>
          </cell>
          <cell r="O282">
            <v>128.18</v>
          </cell>
          <cell r="P282" t="str">
            <v>9906</v>
          </cell>
          <cell r="Q282" t="str">
            <v>Not in Metro Area</v>
          </cell>
        </row>
        <row r="283">
          <cell r="B283" t="str">
            <v>06320</v>
          </cell>
          <cell r="C283" t="str">
            <v>06320</v>
          </cell>
          <cell r="D283" t="str">
            <v>CO</v>
          </cell>
          <cell r="E283" t="str">
            <v>Lake</v>
          </cell>
          <cell r="F283">
            <v>956.71</v>
          </cell>
          <cell r="G283">
            <v>537.76669100000004</v>
          </cell>
          <cell r="H283">
            <v>7.2136056511056507E-2</v>
          </cell>
          <cell r="I283">
            <v>0.13077808850139827</v>
          </cell>
          <cell r="J283">
            <v>0.20749999999999999</v>
          </cell>
          <cell r="K283">
            <v>260.48</v>
          </cell>
          <cell r="L283">
            <v>60.79</v>
          </cell>
          <cell r="M283">
            <v>617.72</v>
          </cell>
          <cell r="N283">
            <v>26.74</v>
          </cell>
          <cell r="O283">
            <v>128.18</v>
          </cell>
          <cell r="P283" t="str">
            <v>9906</v>
          </cell>
          <cell r="Q283" t="str">
            <v>Not in Metro Area</v>
          </cell>
        </row>
        <row r="284">
          <cell r="B284" t="str">
            <v>06330</v>
          </cell>
          <cell r="C284" t="str">
            <v>06330</v>
          </cell>
          <cell r="D284" t="str">
            <v>CO</v>
          </cell>
          <cell r="E284" t="str">
            <v>La Plata</v>
          </cell>
          <cell r="F284">
            <v>930.09</v>
          </cell>
          <cell r="G284">
            <v>522.8035890000001</v>
          </cell>
          <cell r="H284">
            <v>7.2136056511056507E-2</v>
          </cell>
          <cell r="I284">
            <v>0.13077808850139827</v>
          </cell>
          <cell r="J284">
            <v>0.20749999999999999</v>
          </cell>
          <cell r="K284">
            <v>260.48</v>
          </cell>
          <cell r="L284">
            <v>60.79</v>
          </cell>
          <cell r="M284">
            <v>617.72</v>
          </cell>
          <cell r="N284">
            <v>26.74</v>
          </cell>
          <cell r="O284">
            <v>128.18</v>
          </cell>
          <cell r="P284" t="str">
            <v>9906</v>
          </cell>
          <cell r="Q284" t="str">
            <v>Not in Metro Area</v>
          </cell>
        </row>
        <row r="285">
          <cell r="B285" t="str">
            <v>06340</v>
          </cell>
          <cell r="C285" t="str">
            <v>06340</v>
          </cell>
          <cell r="D285" t="str">
            <v>CO</v>
          </cell>
          <cell r="E285" t="str">
            <v>Larimer</v>
          </cell>
          <cell r="F285">
            <v>969.22</v>
          </cell>
          <cell r="G285">
            <v>544.79856200000006</v>
          </cell>
          <cell r="H285">
            <v>7.2136056511056507E-2</v>
          </cell>
          <cell r="I285">
            <v>0.13077808850139827</v>
          </cell>
          <cell r="J285">
            <v>0.20749999999999999</v>
          </cell>
          <cell r="K285">
            <v>260.48</v>
          </cell>
          <cell r="L285">
            <v>60.79</v>
          </cell>
          <cell r="M285">
            <v>617.72</v>
          </cell>
          <cell r="N285">
            <v>26.74</v>
          </cell>
          <cell r="O285">
            <v>128.18</v>
          </cell>
          <cell r="P285" t="str">
            <v>9906</v>
          </cell>
          <cell r="Q285" t="str">
            <v>Not in Metro Area</v>
          </cell>
        </row>
        <row r="286">
          <cell r="B286" t="str">
            <v>06350</v>
          </cell>
          <cell r="C286" t="str">
            <v>06350</v>
          </cell>
          <cell r="D286" t="str">
            <v>CO</v>
          </cell>
          <cell r="E286" t="str">
            <v>Las Animas</v>
          </cell>
          <cell r="F286">
            <v>925.95</v>
          </cell>
          <cell r="G286">
            <v>520.47649500000011</v>
          </cell>
          <cell r="H286">
            <v>7.2136056511056507E-2</v>
          </cell>
          <cell r="I286">
            <v>0.13077808850139827</v>
          </cell>
          <cell r="J286">
            <v>0.20749999999999999</v>
          </cell>
          <cell r="K286">
            <v>260.48</v>
          </cell>
          <cell r="L286">
            <v>60.79</v>
          </cell>
          <cell r="M286">
            <v>617.72</v>
          </cell>
          <cell r="N286">
            <v>26.74</v>
          </cell>
          <cell r="O286">
            <v>128.18</v>
          </cell>
          <cell r="P286" t="str">
            <v>9906</v>
          </cell>
          <cell r="Q286" t="str">
            <v>Not in Metro Area</v>
          </cell>
        </row>
        <row r="287">
          <cell r="B287" t="str">
            <v>06360</v>
          </cell>
          <cell r="C287" t="str">
            <v>06360</v>
          </cell>
          <cell r="D287" t="str">
            <v>CO</v>
          </cell>
          <cell r="E287" t="str">
            <v>Lincoln</v>
          </cell>
          <cell r="F287">
            <v>970.6</v>
          </cell>
          <cell r="G287">
            <v>545.57426000000009</v>
          </cell>
          <cell r="H287">
            <v>7.2136056511056507E-2</v>
          </cell>
          <cell r="I287">
            <v>0.13077808850139827</v>
          </cell>
          <cell r="J287">
            <v>0.20749999999999999</v>
          </cell>
          <cell r="K287">
            <v>260.48</v>
          </cell>
          <cell r="L287">
            <v>60.79</v>
          </cell>
          <cell r="M287">
            <v>617.72</v>
          </cell>
          <cell r="N287">
            <v>26.74</v>
          </cell>
          <cell r="O287">
            <v>128.18</v>
          </cell>
          <cell r="P287" t="str">
            <v>9906</v>
          </cell>
          <cell r="Q287" t="str">
            <v>Not in Metro Area</v>
          </cell>
        </row>
        <row r="288">
          <cell r="B288" t="str">
            <v>06370</v>
          </cell>
          <cell r="C288" t="str">
            <v>06370</v>
          </cell>
          <cell r="D288" t="str">
            <v>CO</v>
          </cell>
          <cell r="E288" t="str">
            <v>Logan</v>
          </cell>
          <cell r="F288">
            <v>949.92</v>
          </cell>
          <cell r="G288">
            <v>533.95003199999996</v>
          </cell>
          <cell r="H288">
            <v>7.2136056511056507E-2</v>
          </cell>
          <cell r="I288">
            <v>0.13077808850139827</v>
          </cell>
          <cell r="J288">
            <v>0.20749999999999999</v>
          </cell>
          <cell r="K288">
            <v>260.48</v>
          </cell>
          <cell r="L288">
            <v>60.79</v>
          </cell>
          <cell r="M288">
            <v>617.72</v>
          </cell>
          <cell r="N288">
            <v>26.74</v>
          </cell>
          <cell r="O288">
            <v>128.18</v>
          </cell>
          <cell r="P288" t="str">
            <v>9906</v>
          </cell>
          <cell r="Q288" t="str">
            <v>Not in Metro Area</v>
          </cell>
        </row>
        <row r="289">
          <cell r="B289" t="str">
            <v>06380</v>
          </cell>
          <cell r="C289" t="str">
            <v>06380</v>
          </cell>
          <cell r="D289" t="str">
            <v>CO</v>
          </cell>
          <cell r="E289" t="str">
            <v>Mesa</v>
          </cell>
          <cell r="F289">
            <v>936.87</v>
          </cell>
          <cell r="G289">
            <v>526.61462700000004</v>
          </cell>
          <cell r="H289">
            <v>7.2136056511056507E-2</v>
          </cell>
          <cell r="I289">
            <v>0.13077808850139827</v>
          </cell>
          <cell r="J289">
            <v>0.20749999999999999</v>
          </cell>
          <cell r="K289">
            <v>260.48</v>
          </cell>
          <cell r="L289">
            <v>60.79</v>
          </cell>
          <cell r="M289">
            <v>617.72</v>
          </cell>
          <cell r="N289">
            <v>26.74</v>
          </cell>
          <cell r="O289">
            <v>128.18</v>
          </cell>
          <cell r="P289" t="str">
            <v>9906</v>
          </cell>
          <cell r="Q289" t="str">
            <v>Not in Metro Area</v>
          </cell>
        </row>
        <row r="290">
          <cell r="B290" t="str">
            <v>06390</v>
          </cell>
          <cell r="C290" t="str">
            <v>06390</v>
          </cell>
          <cell r="D290" t="str">
            <v>CO</v>
          </cell>
          <cell r="E290" t="str">
            <v>Mineral</v>
          </cell>
          <cell r="F290">
            <v>960.44</v>
          </cell>
          <cell r="G290">
            <v>539.86332400000003</v>
          </cell>
          <cell r="H290">
            <v>7.2136056511056507E-2</v>
          </cell>
          <cell r="I290">
            <v>0.13077808850139827</v>
          </cell>
          <cell r="J290">
            <v>0.20749999999999999</v>
          </cell>
          <cell r="K290">
            <v>260.48</v>
          </cell>
          <cell r="L290">
            <v>60.79</v>
          </cell>
          <cell r="M290">
            <v>617.72</v>
          </cell>
          <cell r="N290">
            <v>26.74</v>
          </cell>
          <cell r="O290">
            <v>128.18</v>
          </cell>
          <cell r="P290" t="str">
            <v>9906</v>
          </cell>
          <cell r="Q290" t="str">
            <v>Not in Metro Area</v>
          </cell>
        </row>
        <row r="291">
          <cell r="B291" t="str">
            <v>06400</v>
          </cell>
          <cell r="C291" t="str">
            <v>06400</v>
          </cell>
          <cell r="D291" t="str">
            <v>CO</v>
          </cell>
          <cell r="E291" t="str">
            <v>Moffat</v>
          </cell>
          <cell r="F291">
            <v>1134.29</v>
          </cell>
          <cell r="G291">
            <v>637.58440900000005</v>
          </cell>
          <cell r="H291">
            <v>7.2136056511056507E-2</v>
          </cell>
          <cell r="I291">
            <v>0.13077808850139827</v>
          </cell>
          <cell r="J291">
            <v>0.20749999999999999</v>
          </cell>
          <cell r="K291">
            <v>260.48</v>
          </cell>
          <cell r="L291">
            <v>60.79</v>
          </cell>
          <cell r="M291">
            <v>617.72</v>
          </cell>
          <cell r="N291">
            <v>26.74</v>
          </cell>
          <cell r="O291">
            <v>128.18</v>
          </cell>
          <cell r="P291" t="str">
            <v>9906</v>
          </cell>
          <cell r="Q291" t="str">
            <v>Not in Metro Area</v>
          </cell>
        </row>
        <row r="292">
          <cell r="B292" t="str">
            <v>06410</v>
          </cell>
          <cell r="C292" t="str">
            <v>06410</v>
          </cell>
          <cell r="D292" t="str">
            <v>CO</v>
          </cell>
          <cell r="E292" t="str">
            <v>Montezuma</v>
          </cell>
          <cell r="F292">
            <v>928.83</v>
          </cell>
          <cell r="G292">
            <v>522.09534300000007</v>
          </cell>
          <cell r="H292">
            <v>7.2136056511056507E-2</v>
          </cell>
          <cell r="I292">
            <v>0.13077808850139827</v>
          </cell>
          <cell r="J292">
            <v>0.20749999999999999</v>
          </cell>
          <cell r="K292">
            <v>260.48</v>
          </cell>
          <cell r="L292">
            <v>60.79</v>
          </cell>
          <cell r="M292">
            <v>617.72</v>
          </cell>
          <cell r="N292">
            <v>26.74</v>
          </cell>
          <cell r="O292">
            <v>128.18</v>
          </cell>
          <cell r="P292" t="str">
            <v>9906</v>
          </cell>
          <cell r="Q292" t="str">
            <v>Not in Metro Area</v>
          </cell>
        </row>
        <row r="293">
          <cell r="B293" t="str">
            <v>06420</v>
          </cell>
          <cell r="C293" t="str">
            <v>06420</v>
          </cell>
          <cell r="D293" t="str">
            <v>CO</v>
          </cell>
          <cell r="E293" t="str">
            <v>Montrose</v>
          </cell>
          <cell r="F293">
            <v>950.19</v>
          </cell>
          <cell r="G293">
            <v>534.10179900000003</v>
          </cell>
          <cell r="H293">
            <v>7.2136056511056507E-2</v>
          </cell>
          <cell r="I293">
            <v>0.13077808850139827</v>
          </cell>
          <cell r="J293">
            <v>0.20749999999999999</v>
          </cell>
          <cell r="K293">
            <v>260.48</v>
          </cell>
          <cell r="L293">
            <v>60.79</v>
          </cell>
          <cell r="M293">
            <v>617.72</v>
          </cell>
          <cell r="N293">
            <v>26.74</v>
          </cell>
          <cell r="O293">
            <v>128.18</v>
          </cell>
          <cell r="P293" t="str">
            <v>9906</v>
          </cell>
          <cell r="Q293" t="str">
            <v>Not in Metro Area</v>
          </cell>
        </row>
        <row r="294">
          <cell r="B294" t="str">
            <v>06430</v>
          </cell>
          <cell r="C294" t="str">
            <v>06430</v>
          </cell>
          <cell r="D294" t="str">
            <v>CO</v>
          </cell>
          <cell r="E294" t="str">
            <v>Morgan</v>
          </cell>
          <cell r="F294">
            <v>943.04</v>
          </cell>
          <cell r="G294">
            <v>530.08278400000006</v>
          </cell>
          <cell r="H294">
            <v>7.2136056511056507E-2</v>
          </cell>
          <cell r="I294">
            <v>0.13077808850139827</v>
          </cell>
          <cell r="J294">
            <v>0.20749999999999999</v>
          </cell>
          <cell r="K294">
            <v>260.48</v>
          </cell>
          <cell r="L294">
            <v>60.79</v>
          </cell>
          <cell r="M294">
            <v>617.72</v>
          </cell>
          <cell r="N294">
            <v>26.74</v>
          </cell>
          <cell r="O294">
            <v>128.18</v>
          </cell>
          <cell r="P294" t="str">
            <v>9906</v>
          </cell>
          <cell r="Q294" t="str">
            <v>Not in Metro Area</v>
          </cell>
        </row>
        <row r="295">
          <cell r="B295" t="str">
            <v>06440</v>
          </cell>
          <cell r="C295" t="str">
            <v>06440</v>
          </cell>
          <cell r="D295" t="str">
            <v>CO</v>
          </cell>
          <cell r="E295" t="str">
            <v>Otero</v>
          </cell>
          <cell r="F295">
            <v>870.12</v>
          </cell>
          <cell r="G295">
            <v>489.09445200000005</v>
          </cell>
          <cell r="H295">
            <v>7.2136056511056507E-2</v>
          </cell>
          <cell r="I295">
            <v>0.13077808850139827</v>
          </cell>
          <cell r="J295">
            <v>0.20749999999999999</v>
          </cell>
          <cell r="K295">
            <v>260.48</v>
          </cell>
          <cell r="L295">
            <v>60.79</v>
          </cell>
          <cell r="M295">
            <v>617.72</v>
          </cell>
          <cell r="N295">
            <v>26.74</v>
          </cell>
          <cell r="O295">
            <v>128.18</v>
          </cell>
          <cell r="P295" t="str">
            <v>9906</v>
          </cell>
          <cell r="Q295" t="str">
            <v>Not in Metro Area</v>
          </cell>
        </row>
        <row r="296">
          <cell r="B296" t="str">
            <v>06450</v>
          </cell>
          <cell r="C296" t="str">
            <v>06450</v>
          </cell>
          <cell r="D296" t="str">
            <v>CO</v>
          </cell>
          <cell r="E296" t="str">
            <v>Ouray</v>
          </cell>
          <cell r="F296">
            <v>974.14</v>
          </cell>
          <cell r="G296">
            <v>547.56409400000007</v>
          </cell>
          <cell r="H296">
            <v>7.2136056511056507E-2</v>
          </cell>
          <cell r="I296">
            <v>0.13077808850139827</v>
          </cell>
          <cell r="J296">
            <v>0.20749999999999999</v>
          </cell>
          <cell r="K296">
            <v>260.48</v>
          </cell>
          <cell r="L296">
            <v>60.79</v>
          </cell>
          <cell r="M296">
            <v>617.72</v>
          </cell>
          <cell r="N296">
            <v>26.74</v>
          </cell>
          <cell r="O296">
            <v>128.18</v>
          </cell>
          <cell r="P296" t="str">
            <v>9906</v>
          </cell>
          <cell r="Q296" t="str">
            <v>Not in Metro Area</v>
          </cell>
        </row>
        <row r="297">
          <cell r="B297" t="str">
            <v>06460</v>
          </cell>
          <cell r="C297" t="str">
            <v>06460</v>
          </cell>
          <cell r="D297" t="str">
            <v>CO</v>
          </cell>
          <cell r="E297" t="str">
            <v>Park</v>
          </cell>
          <cell r="F297">
            <v>955.03</v>
          </cell>
          <cell r="G297">
            <v>536.822363</v>
          </cell>
          <cell r="H297">
            <v>7.417818380573124E-2</v>
          </cell>
          <cell r="I297">
            <v>0.12636246074265656</v>
          </cell>
          <cell r="J297">
            <v>0.20749999999999999</v>
          </cell>
          <cell r="K297">
            <v>256.14</v>
          </cell>
          <cell r="L297">
            <v>54.13</v>
          </cell>
          <cell r="M297">
            <v>609.72</v>
          </cell>
          <cell r="N297">
            <v>25.84</v>
          </cell>
          <cell r="O297">
            <v>126.52</v>
          </cell>
          <cell r="P297" t="str">
            <v>19740</v>
          </cell>
          <cell r="Q297" t="str">
            <v>Denver-Aurora-Lakewood, CO</v>
          </cell>
        </row>
        <row r="298">
          <cell r="B298" t="str">
            <v>06470</v>
          </cell>
          <cell r="C298" t="str">
            <v>06470</v>
          </cell>
          <cell r="D298" t="str">
            <v>CO</v>
          </cell>
          <cell r="E298" t="str">
            <v>Phillips</v>
          </cell>
          <cell r="F298">
            <v>1352.39</v>
          </cell>
          <cell r="G298">
            <v>760.17841900000008</v>
          </cell>
          <cell r="H298">
            <v>7.2136056511056507E-2</v>
          </cell>
          <cell r="I298">
            <v>0.13077808850139827</v>
          </cell>
          <cell r="J298">
            <v>0.20749999999999999</v>
          </cell>
          <cell r="K298">
            <v>260.48</v>
          </cell>
          <cell r="L298">
            <v>60.79</v>
          </cell>
          <cell r="M298">
            <v>617.72</v>
          </cell>
          <cell r="N298">
            <v>26.74</v>
          </cell>
          <cell r="O298">
            <v>128.18</v>
          </cell>
          <cell r="P298" t="str">
            <v>9906</v>
          </cell>
          <cell r="Q298" t="str">
            <v>Not in Metro Area</v>
          </cell>
        </row>
        <row r="299">
          <cell r="B299" t="str">
            <v>06480</v>
          </cell>
          <cell r="C299" t="str">
            <v>06480</v>
          </cell>
          <cell r="D299" t="str">
            <v>CO</v>
          </cell>
          <cell r="E299" t="str">
            <v>Pitkin</v>
          </cell>
          <cell r="F299">
            <v>1339.56</v>
          </cell>
          <cell r="G299">
            <v>752.96667600000001</v>
          </cell>
          <cell r="H299">
            <v>7.2136056511056507E-2</v>
          </cell>
          <cell r="I299">
            <v>0.13077808850139827</v>
          </cell>
          <cell r="J299">
            <v>0.20749999999999999</v>
          </cell>
          <cell r="K299">
            <v>260.48</v>
          </cell>
          <cell r="L299">
            <v>60.79</v>
          </cell>
          <cell r="M299">
            <v>617.72</v>
          </cell>
          <cell r="N299">
            <v>26.74</v>
          </cell>
          <cell r="O299">
            <v>128.18</v>
          </cell>
          <cell r="P299" t="str">
            <v>9906</v>
          </cell>
          <cell r="Q299" t="str">
            <v>Not in Metro Area</v>
          </cell>
        </row>
        <row r="300">
          <cell r="B300" t="str">
            <v>06490</v>
          </cell>
          <cell r="C300" t="str">
            <v>06490</v>
          </cell>
          <cell r="D300" t="str">
            <v>CO</v>
          </cell>
          <cell r="E300" t="str">
            <v>Prowers</v>
          </cell>
          <cell r="F300">
            <v>952.15</v>
          </cell>
          <cell r="G300">
            <v>535.20351500000004</v>
          </cell>
          <cell r="H300">
            <v>7.2136056511056507E-2</v>
          </cell>
          <cell r="I300">
            <v>0.13077808850139827</v>
          </cell>
          <cell r="J300">
            <v>0.20749999999999999</v>
          </cell>
          <cell r="K300">
            <v>260.48</v>
          </cell>
          <cell r="L300">
            <v>60.79</v>
          </cell>
          <cell r="M300">
            <v>617.72</v>
          </cell>
          <cell r="N300">
            <v>26.74</v>
          </cell>
          <cell r="O300">
            <v>128.18</v>
          </cell>
          <cell r="P300" t="str">
            <v>9906</v>
          </cell>
          <cell r="Q300" t="str">
            <v>Not in Metro Area</v>
          </cell>
        </row>
        <row r="301">
          <cell r="B301" t="str">
            <v>06500</v>
          </cell>
          <cell r="C301" t="str">
            <v>06500</v>
          </cell>
          <cell r="D301" t="str">
            <v>CO</v>
          </cell>
          <cell r="E301" t="str">
            <v>Pueblo</v>
          </cell>
          <cell r="F301">
            <v>923.74</v>
          </cell>
          <cell r="G301">
            <v>519.23425400000008</v>
          </cell>
          <cell r="H301">
            <v>7.2136056511056507E-2</v>
          </cell>
          <cell r="I301">
            <v>0.13077808850139827</v>
          </cell>
          <cell r="J301">
            <v>0.20749999999999999</v>
          </cell>
          <cell r="K301">
            <v>260.48</v>
          </cell>
          <cell r="L301">
            <v>60.79</v>
          </cell>
          <cell r="M301">
            <v>617.72</v>
          </cell>
          <cell r="N301">
            <v>26.74</v>
          </cell>
          <cell r="O301">
            <v>128.18</v>
          </cell>
          <cell r="P301" t="str">
            <v>9906</v>
          </cell>
          <cell r="Q301" t="str">
            <v>Not in Metro Area</v>
          </cell>
        </row>
        <row r="302">
          <cell r="B302" t="str">
            <v>06510</v>
          </cell>
          <cell r="C302" t="str">
            <v>06510</v>
          </cell>
          <cell r="D302" t="str">
            <v>CO</v>
          </cell>
          <cell r="E302" t="str">
            <v>Rio Blanco</v>
          </cell>
          <cell r="F302">
            <v>1316.99</v>
          </cell>
          <cell r="G302">
            <v>740.28007900000011</v>
          </cell>
          <cell r="H302">
            <v>7.2136056511056507E-2</v>
          </cell>
          <cell r="I302">
            <v>0.13077808850139827</v>
          </cell>
          <cell r="J302">
            <v>0.20749999999999999</v>
          </cell>
          <cell r="K302">
            <v>260.48</v>
          </cell>
          <cell r="L302">
            <v>60.79</v>
          </cell>
          <cell r="M302">
            <v>617.72</v>
          </cell>
          <cell r="N302">
            <v>26.74</v>
          </cell>
          <cell r="O302">
            <v>128.18</v>
          </cell>
          <cell r="P302" t="str">
            <v>9906</v>
          </cell>
          <cell r="Q302" t="str">
            <v>Not in Metro Area</v>
          </cell>
        </row>
        <row r="303">
          <cell r="B303" t="str">
            <v>06520</v>
          </cell>
          <cell r="C303" t="str">
            <v>06520</v>
          </cell>
          <cell r="D303" t="str">
            <v>CO</v>
          </cell>
          <cell r="E303" t="str">
            <v>Rio Grande</v>
          </cell>
          <cell r="F303">
            <v>959.84</v>
          </cell>
          <cell r="G303">
            <v>539.52606400000002</v>
          </cell>
          <cell r="H303">
            <v>7.2136056511056507E-2</v>
          </cell>
          <cell r="I303">
            <v>0.13077808850139827</v>
          </cell>
          <cell r="J303">
            <v>0.20749999999999999</v>
          </cell>
          <cell r="K303">
            <v>260.48</v>
          </cell>
          <cell r="L303">
            <v>60.79</v>
          </cell>
          <cell r="M303">
            <v>617.72</v>
          </cell>
          <cell r="N303">
            <v>26.74</v>
          </cell>
          <cell r="O303">
            <v>128.18</v>
          </cell>
          <cell r="P303" t="str">
            <v>9906</v>
          </cell>
          <cell r="Q303" t="str">
            <v>Not in Metro Area</v>
          </cell>
        </row>
        <row r="304">
          <cell r="B304" t="str">
            <v>06530</v>
          </cell>
          <cell r="C304" t="str">
            <v>06530</v>
          </cell>
          <cell r="D304" t="str">
            <v>CO</v>
          </cell>
          <cell r="E304" t="str">
            <v>Routt</v>
          </cell>
          <cell r="F304">
            <v>961.93</v>
          </cell>
          <cell r="G304">
            <v>540.70085300000005</v>
          </cell>
          <cell r="H304">
            <v>7.2136056511056507E-2</v>
          </cell>
          <cell r="I304">
            <v>0.13077808850139827</v>
          </cell>
          <cell r="J304">
            <v>0.20749999999999999</v>
          </cell>
          <cell r="K304">
            <v>260.48</v>
          </cell>
          <cell r="L304">
            <v>60.79</v>
          </cell>
          <cell r="M304">
            <v>617.72</v>
          </cell>
          <cell r="N304">
            <v>26.74</v>
          </cell>
          <cell r="O304">
            <v>128.18</v>
          </cell>
          <cell r="P304" t="str">
            <v>9906</v>
          </cell>
          <cell r="Q304" t="str">
            <v>Not in Metro Area</v>
          </cell>
        </row>
        <row r="305">
          <cell r="B305" t="str">
            <v>06540</v>
          </cell>
          <cell r="C305" t="str">
            <v>06540</v>
          </cell>
          <cell r="D305" t="str">
            <v>CO</v>
          </cell>
          <cell r="E305" t="str">
            <v>Saguache</v>
          </cell>
          <cell r="F305">
            <v>926.23</v>
          </cell>
          <cell r="G305">
            <v>520.63388300000008</v>
          </cell>
          <cell r="H305">
            <v>7.2136056511056507E-2</v>
          </cell>
          <cell r="I305">
            <v>0.13077808850139827</v>
          </cell>
          <cell r="J305">
            <v>0.20749999999999999</v>
          </cell>
          <cell r="K305">
            <v>260.48</v>
          </cell>
          <cell r="L305">
            <v>60.79</v>
          </cell>
          <cell r="M305">
            <v>617.72</v>
          </cell>
          <cell r="N305">
            <v>26.74</v>
          </cell>
          <cell r="O305">
            <v>128.18</v>
          </cell>
          <cell r="P305" t="str">
            <v>9906</v>
          </cell>
          <cell r="Q305" t="str">
            <v>Not in Metro Area</v>
          </cell>
        </row>
        <row r="306">
          <cell r="B306" t="str">
            <v>06550</v>
          </cell>
          <cell r="C306" t="str">
            <v>06550</v>
          </cell>
          <cell r="D306" t="str">
            <v>CO</v>
          </cell>
          <cell r="E306" t="str">
            <v>San Juan</v>
          </cell>
          <cell r="F306">
            <v>926.7</v>
          </cell>
          <cell r="G306">
            <v>520.89807000000008</v>
          </cell>
          <cell r="H306">
            <v>7.2136056511056507E-2</v>
          </cell>
          <cell r="I306">
            <v>0.13077808850139827</v>
          </cell>
          <cell r="J306">
            <v>0.20749999999999999</v>
          </cell>
          <cell r="K306">
            <v>260.48</v>
          </cell>
          <cell r="L306">
            <v>60.79</v>
          </cell>
          <cell r="M306">
            <v>617.72</v>
          </cell>
          <cell r="N306">
            <v>26.74</v>
          </cell>
          <cell r="O306">
            <v>128.18</v>
          </cell>
          <cell r="P306" t="str">
            <v>9906</v>
          </cell>
          <cell r="Q306" t="str">
            <v>Not in Metro Area</v>
          </cell>
        </row>
        <row r="307">
          <cell r="B307" t="str">
            <v>06560</v>
          </cell>
          <cell r="C307" t="str">
            <v>06560</v>
          </cell>
          <cell r="D307" t="str">
            <v>CO</v>
          </cell>
          <cell r="E307" t="str">
            <v>San Miguel</v>
          </cell>
          <cell r="F307">
            <v>908.79</v>
          </cell>
          <cell r="G307">
            <v>510.83085900000003</v>
          </cell>
          <cell r="H307">
            <v>7.2136056511056507E-2</v>
          </cell>
          <cell r="I307">
            <v>0.13077808850139827</v>
          </cell>
          <cell r="J307">
            <v>0.20749999999999999</v>
          </cell>
          <cell r="K307">
            <v>260.48</v>
          </cell>
          <cell r="L307">
            <v>60.79</v>
          </cell>
          <cell r="M307">
            <v>617.72</v>
          </cell>
          <cell r="N307">
            <v>26.74</v>
          </cell>
          <cell r="O307">
            <v>128.18</v>
          </cell>
          <cell r="P307" t="str">
            <v>9906</v>
          </cell>
          <cell r="Q307" t="str">
            <v>Not in Metro Area</v>
          </cell>
        </row>
        <row r="308">
          <cell r="B308" t="str">
            <v>06570</v>
          </cell>
          <cell r="C308" t="str">
            <v>06570</v>
          </cell>
          <cell r="D308" t="str">
            <v>CO</v>
          </cell>
          <cell r="E308" t="str">
            <v>Sedgwick</v>
          </cell>
          <cell r="F308">
            <v>970.19</v>
          </cell>
          <cell r="G308">
            <v>545.3437990000001</v>
          </cell>
          <cell r="H308">
            <v>7.2136056511056507E-2</v>
          </cell>
          <cell r="I308">
            <v>0.13077808850139827</v>
          </cell>
          <cell r="J308">
            <v>0.20749999999999999</v>
          </cell>
          <cell r="K308">
            <v>260.48</v>
          </cell>
          <cell r="L308">
            <v>60.79</v>
          </cell>
          <cell r="M308">
            <v>617.72</v>
          </cell>
          <cell r="N308">
            <v>26.74</v>
          </cell>
          <cell r="O308">
            <v>128.18</v>
          </cell>
          <cell r="P308" t="str">
            <v>9906</v>
          </cell>
          <cell r="Q308" t="str">
            <v>Not in Metro Area</v>
          </cell>
        </row>
        <row r="309">
          <cell r="B309" t="str">
            <v>06580</v>
          </cell>
          <cell r="C309" t="str">
            <v>06580</v>
          </cell>
          <cell r="D309" t="str">
            <v>CO</v>
          </cell>
          <cell r="E309" t="str">
            <v>Summit</v>
          </cell>
          <cell r="F309">
            <v>970.31</v>
          </cell>
          <cell r="G309">
            <v>545.41125099999999</v>
          </cell>
          <cell r="H309">
            <v>7.2136056511056507E-2</v>
          </cell>
          <cell r="I309">
            <v>0.13077808850139827</v>
          </cell>
          <cell r="J309">
            <v>0.20749999999999999</v>
          </cell>
          <cell r="K309">
            <v>260.48</v>
          </cell>
          <cell r="L309">
            <v>60.79</v>
          </cell>
          <cell r="M309">
            <v>617.72</v>
          </cell>
          <cell r="N309">
            <v>26.74</v>
          </cell>
          <cell r="O309">
            <v>128.18</v>
          </cell>
          <cell r="P309" t="str">
            <v>9906</v>
          </cell>
          <cell r="Q309" t="str">
            <v>Not in Metro Area</v>
          </cell>
        </row>
        <row r="310">
          <cell r="B310" t="str">
            <v>06590</v>
          </cell>
          <cell r="C310" t="str">
            <v>06590</v>
          </cell>
          <cell r="D310" t="str">
            <v>CO</v>
          </cell>
          <cell r="E310" t="str">
            <v>Teller</v>
          </cell>
          <cell r="F310">
            <v>951.93</v>
          </cell>
          <cell r="G310">
            <v>535.07985299999996</v>
          </cell>
          <cell r="H310">
            <v>7.7685616022658305E-2</v>
          </cell>
          <cell r="I310">
            <v>0.12358982993769994</v>
          </cell>
          <cell r="J310">
            <v>0.20749999999999999</v>
          </cell>
          <cell r="K310">
            <v>247.15</v>
          </cell>
          <cell r="L310">
            <v>59.39</v>
          </cell>
          <cell r="M310">
            <v>594.1</v>
          </cell>
          <cell r="N310">
            <v>26.54</v>
          </cell>
          <cell r="O310">
            <v>123.28</v>
          </cell>
          <cell r="P310" t="str">
            <v>17820</v>
          </cell>
          <cell r="Q310" t="str">
            <v>Colorado Springs, CO</v>
          </cell>
        </row>
        <row r="311">
          <cell r="B311" t="str">
            <v>06600</v>
          </cell>
          <cell r="C311" t="str">
            <v>06600</v>
          </cell>
          <cell r="D311" t="str">
            <v>CO</v>
          </cell>
          <cell r="E311" t="str">
            <v>Washington</v>
          </cell>
          <cell r="F311">
            <v>978.66</v>
          </cell>
          <cell r="G311">
            <v>550.10478599999999</v>
          </cell>
          <cell r="H311">
            <v>7.2136056511056507E-2</v>
          </cell>
          <cell r="I311">
            <v>0.13077808850139827</v>
          </cell>
          <cell r="J311">
            <v>0.20749999999999999</v>
          </cell>
          <cell r="K311">
            <v>260.48</v>
          </cell>
          <cell r="L311">
            <v>60.79</v>
          </cell>
          <cell r="M311">
            <v>617.72</v>
          </cell>
          <cell r="N311">
            <v>26.74</v>
          </cell>
          <cell r="O311">
            <v>128.18</v>
          </cell>
          <cell r="P311" t="str">
            <v>9906</v>
          </cell>
          <cell r="Q311" t="str">
            <v>Not in Metro Area</v>
          </cell>
        </row>
        <row r="312">
          <cell r="B312" t="str">
            <v>06610</v>
          </cell>
          <cell r="C312" t="str">
            <v>06610</v>
          </cell>
          <cell r="D312" t="str">
            <v>CO</v>
          </cell>
          <cell r="E312" t="str">
            <v>Weld</v>
          </cell>
          <cell r="F312">
            <v>960.31</v>
          </cell>
          <cell r="G312">
            <v>539.79025100000001</v>
          </cell>
          <cell r="H312">
            <v>7.2136056511056507E-2</v>
          </cell>
          <cell r="I312">
            <v>0.13077808850139827</v>
          </cell>
          <cell r="J312">
            <v>0.20749999999999999</v>
          </cell>
          <cell r="K312">
            <v>260.48</v>
          </cell>
          <cell r="L312">
            <v>60.79</v>
          </cell>
          <cell r="M312">
            <v>617.72</v>
          </cell>
          <cell r="N312">
            <v>26.74</v>
          </cell>
          <cell r="O312">
            <v>128.18</v>
          </cell>
          <cell r="P312" t="str">
            <v>9906</v>
          </cell>
          <cell r="Q312" t="str">
            <v>Not in Metro Area</v>
          </cell>
        </row>
        <row r="313">
          <cell r="B313" t="str">
            <v>06620</v>
          </cell>
          <cell r="C313" t="str">
            <v>06620</v>
          </cell>
          <cell r="D313" t="str">
            <v>CO</v>
          </cell>
          <cell r="E313" t="str">
            <v>Yuma</v>
          </cell>
          <cell r="F313">
            <v>1205.3399999999999</v>
          </cell>
          <cell r="G313">
            <v>677.521614</v>
          </cell>
          <cell r="H313">
            <v>7.2136056511056507E-2</v>
          </cell>
          <cell r="I313">
            <v>0.13077808850139827</v>
          </cell>
          <cell r="J313">
            <v>0.20749999999999999</v>
          </cell>
          <cell r="K313">
            <v>260.48</v>
          </cell>
          <cell r="L313">
            <v>60.79</v>
          </cell>
          <cell r="M313">
            <v>617.72</v>
          </cell>
          <cell r="N313">
            <v>26.74</v>
          </cell>
          <cell r="O313">
            <v>128.18</v>
          </cell>
          <cell r="P313" t="str">
            <v>9906</v>
          </cell>
          <cell r="Q313" t="str">
            <v>Not in Metro Area</v>
          </cell>
        </row>
        <row r="314">
          <cell r="B314" t="str">
            <v>06630</v>
          </cell>
          <cell r="C314" t="str">
            <v>06630</v>
          </cell>
          <cell r="D314" t="str">
            <v>CO</v>
          </cell>
          <cell r="E314" t="str">
            <v>Broomfield</v>
          </cell>
          <cell r="F314">
            <v>977.21</v>
          </cell>
          <cell r="G314">
            <v>549.28974100000005</v>
          </cell>
          <cell r="H314">
            <v>7.417818380573124E-2</v>
          </cell>
          <cell r="I314">
            <v>0.12636246074265656</v>
          </cell>
          <cell r="J314">
            <v>0.20749999999999999</v>
          </cell>
          <cell r="K314">
            <v>256.14</v>
          </cell>
          <cell r="L314">
            <v>54.13</v>
          </cell>
          <cell r="M314">
            <v>609.72</v>
          </cell>
          <cell r="N314">
            <v>25.84</v>
          </cell>
          <cell r="O314">
            <v>126.52</v>
          </cell>
          <cell r="P314" t="str">
            <v>19740</v>
          </cell>
          <cell r="Q314" t="str">
            <v>Denver-Aurora-Lakewood, CO</v>
          </cell>
        </row>
        <row r="315">
          <cell r="B315" t="str">
            <v>07000</v>
          </cell>
          <cell r="C315" t="str">
            <v>07000</v>
          </cell>
          <cell r="D315" t="str">
            <v>CT</v>
          </cell>
          <cell r="E315" t="str">
            <v>Fairfield</v>
          </cell>
          <cell r="F315">
            <v>948.26</v>
          </cell>
          <cell r="G315">
            <v>533.01694600000008</v>
          </cell>
          <cell r="H315">
            <v>6.7811158798283255E-2</v>
          </cell>
          <cell r="I315">
            <v>0.10779714030384273</v>
          </cell>
          <cell r="J315">
            <v>0.20749999999999999</v>
          </cell>
          <cell r="K315">
            <v>291.25</v>
          </cell>
          <cell r="L315">
            <v>89.52</v>
          </cell>
          <cell r="M315">
            <v>647.57000000000005</v>
          </cell>
          <cell r="N315">
            <v>29.4</v>
          </cell>
          <cell r="O315">
            <v>134.37</v>
          </cell>
          <cell r="P315" t="str">
            <v>14860</v>
          </cell>
          <cell r="Q315" t="str">
            <v>Bridgeport-Stamford-Norwalk, CT</v>
          </cell>
        </row>
        <row r="316">
          <cell r="B316" t="str">
            <v>07010</v>
          </cell>
          <cell r="C316" t="str">
            <v>07010</v>
          </cell>
          <cell r="D316" t="str">
            <v>CT</v>
          </cell>
          <cell r="E316" t="str">
            <v>Hartford</v>
          </cell>
          <cell r="F316">
            <v>925.09</v>
          </cell>
          <cell r="G316">
            <v>519.99308900000005</v>
          </cell>
          <cell r="H316">
            <v>7.7916992952231784E-2</v>
          </cell>
          <cell r="I316">
            <v>0.13329245861434702</v>
          </cell>
          <cell r="J316">
            <v>0.20749999999999999</v>
          </cell>
          <cell r="K316">
            <v>255.4</v>
          </cell>
          <cell r="L316">
            <v>81.55</v>
          </cell>
          <cell r="M316">
            <v>576.67999999999995</v>
          </cell>
          <cell r="N316">
            <v>30.77</v>
          </cell>
          <cell r="O316">
            <v>119.66</v>
          </cell>
          <cell r="P316" t="str">
            <v>25540</v>
          </cell>
          <cell r="Q316" t="str">
            <v>Hartford-West Hartford-East Hartford, CT</v>
          </cell>
        </row>
        <row r="317">
          <cell r="B317" t="str">
            <v>07020</v>
          </cell>
          <cell r="C317" t="str">
            <v>07020</v>
          </cell>
          <cell r="D317" t="str">
            <v>CT</v>
          </cell>
          <cell r="E317" t="str">
            <v>Litchfield</v>
          </cell>
          <cell r="F317">
            <v>966.87</v>
          </cell>
          <cell r="G317">
            <v>543.4776270000001</v>
          </cell>
          <cell r="H317">
            <v>7.2850197508356127E-2</v>
          </cell>
          <cell r="I317">
            <v>0.13059614938529343</v>
          </cell>
          <cell r="J317">
            <v>0.20749999999999999</v>
          </cell>
          <cell r="K317">
            <v>263.27999999999997</v>
          </cell>
          <cell r="L317">
            <v>86.22</v>
          </cell>
          <cell r="M317">
            <v>601.5</v>
          </cell>
          <cell r="N317">
            <v>30.44</v>
          </cell>
          <cell r="O317">
            <v>124.81</v>
          </cell>
          <cell r="P317" t="str">
            <v>9907</v>
          </cell>
          <cell r="Q317" t="str">
            <v>Not in Metro Area</v>
          </cell>
        </row>
        <row r="318">
          <cell r="B318" t="str">
            <v>07030</v>
          </cell>
          <cell r="C318" t="str">
            <v>07030</v>
          </cell>
          <cell r="D318" t="str">
            <v>CT</v>
          </cell>
          <cell r="E318" t="str">
            <v>Middlesex</v>
          </cell>
          <cell r="F318">
            <v>961.93</v>
          </cell>
          <cell r="G318">
            <v>540.70085300000005</v>
          </cell>
          <cell r="H318">
            <v>7.7916992952231784E-2</v>
          </cell>
          <cell r="I318">
            <v>0.13329245861434702</v>
          </cell>
          <cell r="J318">
            <v>0.20749999999999999</v>
          </cell>
          <cell r="K318">
            <v>255.4</v>
          </cell>
          <cell r="L318">
            <v>81.55</v>
          </cell>
          <cell r="M318">
            <v>576.67999999999995</v>
          </cell>
          <cell r="N318">
            <v>30.77</v>
          </cell>
          <cell r="O318">
            <v>119.66</v>
          </cell>
          <cell r="P318" t="str">
            <v>25540</v>
          </cell>
          <cell r="Q318" t="str">
            <v>Hartford-West Hartford-East Hartford, CT</v>
          </cell>
        </row>
        <row r="319">
          <cell r="B319" t="str">
            <v>07040</v>
          </cell>
          <cell r="C319" t="str">
            <v>07040</v>
          </cell>
          <cell r="D319" t="str">
            <v>CT</v>
          </cell>
          <cell r="E319" t="str">
            <v>New Haven</v>
          </cell>
          <cell r="F319">
            <v>938.82</v>
          </cell>
          <cell r="G319">
            <v>527.71072200000003</v>
          </cell>
          <cell r="H319">
            <v>6.9698433510454766E-2</v>
          </cell>
          <cell r="I319">
            <v>0.12671821305841924</v>
          </cell>
          <cell r="J319">
            <v>0.20749999999999999</v>
          </cell>
          <cell r="K319">
            <v>289.82</v>
          </cell>
          <cell r="L319">
            <v>93.12</v>
          </cell>
          <cell r="M319">
            <v>600.91999999999996</v>
          </cell>
          <cell r="N319">
            <v>32</v>
          </cell>
          <cell r="O319">
            <v>124.69</v>
          </cell>
          <cell r="P319" t="str">
            <v>35300</v>
          </cell>
          <cell r="Q319" t="str">
            <v>New Haven-Milford, CT</v>
          </cell>
        </row>
        <row r="320">
          <cell r="B320" t="str">
            <v>07050</v>
          </cell>
          <cell r="C320" t="str">
            <v>07050</v>
          </cell>
          <cell r="D320" t="str">
            <v>CT</v>
          </cell>
          <cell r="E320" t="str">
            <v>New London</v>
          </cell>
          <cell r="F320">
            <v>958.21</v>
          </cell>
          <cell r="G320">
            <v>538.60984100000007</v>
          </cell>
          <cell r="H320">
            <v>7.2850197508356127E-2</v>
          </cell>
          <cell r="I320">
            <v>0.13059614938529343</v>
          </cell>
          <cell r="J320">
            <v>0.20749999999999999</v>
          </cell>
          <cell r="K320">
            <v>263.27999999999997</v>
          </cell>
          <cell r="L320">
            <v>86.22</v>
          </cell>
          <cell r="M320">
            <v>601.5</v>
          </cell>
          <cell r="N320">
            <v>30.44</v>
          </cell>
          <cell r="O320">
            <v>124.81</v>
          </cell>
          <cell r="P320" t="str">
            <v>9907</v>
          </cell>
          <cell r="Q320" t="str">
            <v>Not in Metro Area</v>
          </cell>
        </row>
        <row r="321">
          <cell r="B321" t="str">
            <v>07060</v>
          </cell>
          <cell r="C321" t="str">
            <v>07060</v>
          </cell>
          <cell r="D321" t="str">
            <v>CT</v>
          </cell>
          <cell r="E321" t="str">
            <v>Tolland</v>
          </cell>
          <cell r="F321">
            <v>985.3</v>
          </cell>
          <cell r="G321">
            <v>553.83713</v>
          </cell>
          <cell r="H321">
            <v>7.7916992952231784E-2</v>
          </cell>
          <cell r="I321">
            <v>0.13329245861434702</v>
          </cell>
          <cell r="J321">
            <v>0.20749999999999999</v>
          </cell>
          <cell r="K321">
            <v>255.4</v>
          </cell>
          <cell r="L321">
            <v>81.55</v>
          </cell>
          <cell r="M321">
            <v>576.67999999999995</v>
          </cell>
          <cell r="N321">
            <v>30.77</v>
          </cell>
          <cell r="O321">
            <v>119.66</v>
          </cell>
          <cell r="P321" t="str">
            <v>25540</v>
          </cell>
          <cell r="Q321" t="str">
            <v>Hartford-West Hartford-East Hartford, CT</v>
          </cell>
        </row>
        <row r="322">
          <cell r="B322" t="str">
            <v>07070</v>
          </cell>
          <cell r="C322" t="str">
            <v>07070</v>
          </cell>
          <cell r="D322" t="str">
            <v>CT</v>
          </cell>
          <cell r="E322" t="str">
            <v>Windham</v>
          </cell>
          <cell r="F322">
            <v>987.67</v>
          </cell>
          <cell r="G322">
            <v>555.169307</v>
          </cell>
          <cell r="H322">
            <v>6.738474515783667E-2</v>
          </cell>
          <cell r="I322">
            <v>0.12341370558375635</v>
          </cell>
          <cell r="J322">
            <v>0.20749999999999999</v>
          </cell>
          <cell r="K322">
            <v>308.23</v>
          </cell>
          <cell r="L322">
            <v>63.04</v>
          </cell>
          <cell r="M322">
            <v>557.65</v>
          </cell>
          <cell r="N322">
            <v>28.55</v>
          </cell>
          <cell r="O322">
            <v>115.71</v>
          </cell>
          <cell r="P322" t="str">
            <v>49340</v>
          </cell>
          <cell r="Q322" t="str">
            <v>Worcester, MA-CT</v>
          </cell>
        </row>
        <row r="323">
          <cell r="B323" t="str">
            <v>08000</v>
          </cell>
          <cell r="C323" t="str">
            <v>08000</v>
          </cell>
          <cell r="D323" t="str">
            <v>DE</v>
          </cell>
          <cell r="E323" t="str">
            <v>Kent</v>
          </cell>
          <cell r="F323">
            <v>948.7</v>
          </cell>
          <cell r="G323">
            <v>533.26427000000012</v>
          </cell>
          <cell r="H323">
            <v>7.0160553452551885E-2</v>
          </cell>
          <cell r="I323">
            <v>0.15170797052913598</v>
          </cell>
          <cell r="J323">
            <v>0.20749999999999999</v>
          </cell>
          <cell r="K323">
            <v>306.44</v>
          </cell>
          <cell r="L323">
            <v>59.72</v>
          </cell>
          <cell r="M323">
            <v>616.24</v>
          </cell>
          <cell r="N323">
            <v>30.56</v>
          </cell>
          <cell r="O323">
            <v>127.87</v>
          </cell>
          <cell r="P323" t="str">
            <v>9908</v>
          </cell>
          <cell r="Q323" t="str">
            <v>Not in Metro Area</v>
          </cell>
        </row>
        <row r="324">
          <cell r="B324" t="str">
            <v>08010</v>
          </cell>
          <cell r="C324" t="str">
            <v>08010</v>
          </cell>
          <cell r="D324" t="str">
            <v>DE</v>
          </cell>
          <cell r="E324" t="str">
            <v>New Castle</v>
          </cell>
          <cell r="F324">
            <v>961.15</v>
          </cell>
          <cell r="G324">
            <v>540.26241500000003</v>
          </cell>
          <cell r="H324">
            <v>7.2685714285714284E-2</v>
          </cell>
          <cell r="I324">
            <v>0.15056304740720144</v>
          </cell>
          <cell r="J324">
            <v>0.20749999999999999</v>
          </cell>
          <cell r="K324">
            <v>306.25</v>
          </cell>
          <cell r="L324">
            <v>71.930000000000007</v>
          </cell>
          <cell r="M324">
            <v>617</v>
          </cell>
          <cell r="N324">
            <v>33.090000000000003</v>
          </cell>
          <cell r="O324">
            <v>128.03</v>
          </cell>
          <cell r="P324" t="str">
            <v>48864</v>
          </cell>
          <cell r="Q324" t="str">
            <v>Wilmington, DE-MD-NJ</v>
          </cell>
        </row>
        <row r="325">
          <cell r="B325" t="str">
            <v>08020</v>
          </cell>
          <cell r="C325" t="str">
            <v>08020</v>
          </cell>
          <cell r="D325" t="str">
            <v>DE</v>
          </cell>
          <cell r="E325" t="str">
            <v>Sussex</v>
          </cell>
          <cell r="F325">
            <v>942.04</v>
          </cell>
          <cell r="G325">
            <v>529.52068400000007</v>
          </cell>
          <cell r="H325">
            <v>6.2266219527924667E-2</v>
          </cell>
          <cell r="I325">
            <v>0.15482380127094164</v>
          </cell>
          <cell r="J325">
            <v>0.20749999999999999</v>
          </cell>
          <cell r="K325">
            <v>310.12</v>
          </cell>
          <cell r="L325">
            <v>51.93</v>
          </cell>
          <cell r="M325">
            <v>652.62</v>
          </cell>
          <cell r="N325">
            <v>27.35</v>
          </cell>
          <cell r="O325">
            <v>135.41999999999999</v>
          </cell>
          <cell r="P325" t="str">
            <v>41540</v>
          </cell>
          <cell r="Q325" t="str">
            <v>Salisbury, MD-DE</v>
          </cell>
        </row>
        <row r="326">
          <cell r="B326" t="str">
            <v>09000</v>
          </cell>
          <cell r="C326" t="str">
            <v>09000</v>
          </cell>
          <cell r="D326" t="str">
            <v>DC</v>
          </cell>
          <cell r="E326" t="str">
            <v>Washington DC</v>
          </cell>
          <cell r="F326">
            <v>935.73</v>
          </cell>
          <cell r="G326">
            <v>525.97383300000001</v>
          </cell>
          <cell r="H326">
            <v>7.1356128658359899E-2</v>
          </cell>
          <cell r="I326">
            <v>0.14773297640957</v>
          </cell>
          <cell r="J326">
            <v>0.20749999999999999</v>
          </cell>
          <cell r="K326">
            <v>276.08</v>
          </cell>
          <cell r="L326">
            <v>59.77</v>
          </cell>
          <cell r="M326">
            <v>610.51</v>
          </cell>
          <cell r="N326">
            <v>28.53</v>
          </cell>
          <cell r="O326">
            <v>126.68</v>
          </cell>
          <cell r="P326" t="str">
            <v>47894</v>
          </cell>
          <cell r="Q326" t="str">
            <v>Washington-Arlington-Alexandria, DC-VA-MD-WV</v>
          </cell>
        </row>
        <row r="327">
          <cell r="B327" t="str">
            <v>10000</v>
          </cell>
          <cell r="C327" t="str">
            <v>10000</v>
          </cell>
          <cell r="D327" t="str">
            <v>FL</v>
          </cell>
          <cell r="E327" t="str">
            <v>Alachua</v>
          </cell>
          <cell r="F327">
            <v>943.37</v>
          </cell>
          <cell r="G327">
            <v>530.26827700000001</v>
          </cell>
          <cell r="H327">
            <v>8.3361752112462578E-2</v>
          </cell>
          <cell r="I327">
            <v>0.16823347832187457</v>
          </cell>
          <cell r="J327">
            <v>0.20749999999999999</v>
          </cell>
          <cell r="K327">
            <v>263.91000000000003</v>
          </cell>
          <cell r="L327">
            <v>71.27</v>
          </cell>
          <cell r="M327">
            <v>604.17999999999995</v>
          </cell>
          <cell r="N327">
            <v>33.99</v>
          </cell>
          <cell r="O327">
            <v>125.37</v>
          </cell>
          <cell r="P327" t="str">
            <v>9910</v>
          </cell>
          <cell r="Q327" t="str">
            <v>Not in Metro Area</v>
          </cell>
        </row>
        <row r="328">
          <cell r="B328" t="str">
            <v>10010</v>
          </cell>
          <cell r="C328" t="str">
            <v>10010</v>
          </cell>
          <cell r="D328" t="str">
            <v>FL</v>
          </cell>
          <cell r="E328" t="str">
            <v>Baker</v>
          </cell>
          <cell r="F328">
            <v>1022.49</v>
          </cell>
          <cell r="G328">
            <v>574.7416290000001</v>
          </cell>
          <cell r="H328">
            <v>8.344667867514613E-2</v>
          </cell>
          <cell r="I328">
            <v>0.1623575201556853</v>
          </cell>
          <cell r="J328">
            <v>0.20749999999999999</v>
          </cell>
          <cell r="K328">
            <v>272.02999999999997</v>
          </cell>
          <cell r="L328">
            <v>71.94</v>
          </cell>
          <cell r="M328">
            <v>619.84</v>
          </cell>
          <cell r="N328">
            <v>34.380000000000003</v>
          </cell>
          <cell r="O328">
            <v>128.62</v>
          </cell>
          <cell r="P328" t="str">
            <v>27260</v>
          </cell>
          <cell r="Q328" t="str">
            <v>Jacksonville, FL</v>
          </cell>
        </row>
        <row r="329">
          <cell r="B329" t="str">
            <v>10020</v>
          </cell>
          <cell r="C329" t="str">
            <v>10020</v>
          </cell>
          <cell r="D329" t="str">
            <v>FL</v>
          </cell>
          <cell r="E329" t="str">
            <v xml:space="preserve">Bay     </v>
          </cell>
          <cell r="F329">
            <v>955.54</v>
          </cell>
          <cell r="G329">
            <v>537.10903400000007</v>
          </cell>
          <cell r="H329">
            <v>8.3361752112462578E-2</v>
          </cell>
          <cell r="I329">
            <v>0.16823347832187457</v>
          </cell>
          <cell r="J329">
            <v>0.20749999999999999</v>
          </cell>
          <cell r="K329">
            <v>263.91000000000003</v>
          </cell>
          <cell r="L329">
            <v>71.27</v>
          </cell>
          <cell r="M329">
            <v>604.17999999999995</v>
          </cell>
          <cell r="N329">
            <v>33.99</v>
          </cell>
          <cell r="O329">
            <v>125.37</v>
          </cell>
          <cell r="P329" t="str">
            <v>9910</v>
          </cell>
          <cell r="Q329" t="str">
            <v>Not in Metro Area</v>
          </cell>
        </row>
        <row r="330">
          <cell r="B330" t="str">
            <v>10030</v>
          </cell>
          <cell r="C330" t="str">
            <v>10030</v>
          </cell>
          <cell r="D330" t="str">
            <v>FL</v>
          </cell>
          <cell r="E330" t="str">
            <v>Bradford</v>
          </cell>
          <cell r="F330">
            <v>934.29</v>
          </cell>
          <cell r="G330">
            <v>525.16440899999998</v>
          </cell>
          <cell r="H330">
            <v>8.3361752112462578E-2</v>
          </cell>
          <cell r="I330">
            <v>0.16823347832187457</v>
          </cell>
          <cell r="J330">
            <v>0.20749999999999999</v>
          </cell>
          <cell r="K330">
            <v>263.91000000000003</v>
          </cell>
          <cell r="L330">
            <v>71.27</v>
          </cell>
          <cell r="M330">
            <v>604.17999999999995</v>
          </cell>
          <cell r="N330">
            <v>33.99</v>
          </cell>
          <cell r="O330">
            <v>125.37</v>
          </cell>
          <cell r="P330" t="str">
            <v>9910</v>
          </cell>
          <cell r="Q330" t="str">
            <v>Not in Metro Area</v>
          </cell>
        </row>
        <row r="331">
          <cell r="B331" t="str">
            <v>10040</v>
          </cell>
          <cell r="C331" t="str">
            <v>10040</v>
          </cell>
          <cell r="D331" t="str">
            <v>FL</v>
          </cell>
          <cell r="E331" t="str">
            <v>Brevard</v>
          </cell>
          <cell r="F331">
            <v>918.27</v>
          </cell>
          <cell r="G331">
            <v>516.15956700000004</v>
          </cell>
          <cell r="H331">
            <v>8.2636517096533593E-2</v>
          </cell>
          <cell r="I331">
            <v>0.16376153508129487</v>
          </cell>
          <cell r="J331">
            <v>0.20749999999999999</v>
          </cell>
          <cell r="K331">
            <v>254.73</v>
          </cell>
          <cell r="L331">
            <v>68.27</v>
          </cell>
          <cell r="M331">
            <v>581.16</v>
          </cell>
          <cell r="N331">
            <v>32.229999999999997</v>
          </cell>
          <cell r="O331">
            <v>120.59</v>
          </cell>
          <cell r="P331" t="str">
            <v>37340</v>
          </cell>
          <cell r="Q331" t="str">
            <v>Palm Bay-Melbourne-Titusville, FL</v>
          </cell>
        </row>
        <row r="332">
          <cell r="B332" t="str">
            <v>10050</v>
          </cell>
          <cell r="C332" t="str">
            <v>10050</v>
          </cell>
          <cell r="D332" t="str">
            <v>FL</v>
          </cell>
          <cell r="E332" t="str">
            <v>Broward</v>
          </cell>
          <cell r="F332">
            <v>984.76</v>
          </cell>
          <cell r="G332">
            <v>553.53359599999999</v>
          </cell>
          <cell r="H332">
            <v>7.5941656232021384E-2</v>
          </cell>
          <cell r="I332">
            <v>0.16393917451122375</v>
          </cell>
          <cell r="J332">
            <v>0.20749999999999999</v>
          </cell>
          <cell r="K332">
            <v>295.49</v>
          </cell>
          <cell r="L332">
            <v>69.05</v>
          </cell>
          <cell r="M332">
            <v>626.46</v>
          </cell>
          <cell r="N332">
            <v>33.76</v>
          </cell>
          <cell r="O332">
            <v>129.99</v>
          </cell>
          <cell r="P332" t="str">
            <v>22744</v>
          </cell>
          <cell r="Q332" t="str">
            <v>Fort Lauderdale-Pompano Beach-Deerfield Beach, FL</v>
          </cell>
        </row>
        <row r="333">
          <cell r="B333" t="str">
            <v>10060</v>
          </cell>
          <cell r="C333" t="str">
            <v>10060</v>
          </cell>
          <cell r="D333" t="str">
            <v>FL</v>
          </cell>
          <cell r="E333" t="str">
            <v>Calhoun</v>
          </cell>
          <cell r="F333">
            <v>919.85</v>
          </cell>
          <cell r="G333">
            <v>517.047685</v>
          </cell>
          <cell r="H333">
            <v>8.3361752112462578E-2</v>
          </cell>
          <cell r="I333">
            <v>0.16823347832187457</v>
          </cell>
          <cell r="J333">
            <v>0.20749999999999999</v>
          </cell>
          <cell r="K333">
            <v>263.91000000000003</v>
          </cell>
          <cell r="L333">
            <v>71.27</v>
          </cell>
          <cell r="M333">
            <v>604.17999999999995</v>
          </cell>
          <cell r="N333">
            <v>33.99</v>
          </cell>
          <cell r="O333">
            <v>125.37</v>
          </cell>
          <cell r="P333" t="str">
            <v>9910</v>
          </cell>
          <cell r="Q333" t="str">
            <v>Not in Metro Area</v>
          </cell>
        </row>
        <row r="334">
          <cell r="B334" t="str">
            <v>10070</v>
          </cell>
          <cell r="C334" t="str">
            <v>10070</v>
          </cell>
          <cell r="D334" t="str">
            <v>FL</v>
          </cell>
          <cell r="E334" t="str">
            <v>Charlotte</v>
          </cell>
          <cell r="F334">
            <v>924.33</v>
          </cell>
          <cell r="G334">
            <v>519.56589300000007</v>
          </cell>
          <cell r="H334">
            <v>8.3361752112462578E-2</v>
          </cell>
          <cell r="I334">
            <v>0.16823347832187457</v>
          </cell>
          <cell r="J334">
            <v>0.20749999999999999</v>
          </cell>
          <cell r="K334">
            <v>263.91000000000003</v>
          </cell>
          <cell r="L334">
            <v>71.27</v>
          </cell>
          <cell r="M334">
            <v>604.17999999999995</v>
          </cell>
          <cell r="N334">
            <v>33.99</v>
          </cell>
          <cell r="O334">
            <v>125.37</v>
          </cell>
          <cell r="P334" t="str">
            <v>9910</v>
          </cell>
          <cell r="Q334" t="str">
            <v>Not in Metro Area</v>
          </cell>
        </row>
        <row r="335">
          <cell r="B335" t="str">
            <v>10080</v>
          </cell>
          <cell r="C335" t="str">
            <v>10080</v>
          </cell>
          <cell r="D335" t="str">
            <v>FL</v>
          </cell>
          <cell r="E335" t="str">
            <v>Citrus</v>
          </cell>
          <cell r="F335">
            <v>898.69</v>
          </cell>
          <cell r="G335">
            <v>505.15364900000009</v>
          </cell>
          <cell r="H335">
            <v>8.3361752112462578E-2</v>
          </cell>
          <cell r="I335">
            <v>0.16823347832187457</v>
          </cell>
          <cell r="J335">
            <v>0.20749999999999999</v>
          </cell>
          <cell r="K335">
            <v>263.91000000000003</v>
          </cell>
          <cell r="L335">
            <v>71.27</v>
          </cell>
          <cell r="M335">
            <v>604.17999999999995</v>
          </cell>
          <cell r="N335">
            <v>33.99</v>
          </cell>
          <cell r="O335">
            <v>125.37</v>
          </cell>
          <cell r="P335" t="str">
            <v>9910</v>
          </cell>
          <cell r="Q335" t="str">
            <v>Not in Metro Area</v>
          </cell>
        </row>
        <row r="336">
          <cell r="B336" t="str">
            <v>10090</v>
          </cell>
          <cell r="C336" t="str">
            <v>10090</v>
          </cell>
          <cell r="D336" t="str">
            <v>FL</v>
          </cell>
          <cell r="E336" t="str">
            <v>Clay</v>
          </cell>
          <cell r="F336">
            <v>960.12</v>
          </cell>
          <cell r="G336">
            <v>539.68345199999999</v>
          </cell>
          <cell r="H336">
            <v>8.344667867514613E-2</v>
          </cell>
          <cell r="I336">
            <v>0.1623575201556853</v>
          </cell>
          <cell r="J336">
            <v>0.20749999999999999</v>
          </cell>
          <cell r="K336">
            <v>272.02999999999997</v>
          </cell>
          <cell r="L336">
            <v>71.94</v>
          </cell>
          <cell r="M336">
            <v>619.84</v>
          </cell>
          <cell r="N336">
            <v>34.380000000000003</v>
          </cell>
          <cell r="O336">
            <v>128.62</v>
          </cell>
          <cell r="P336" t="str">
            <v>27260</v>
          </cell>
          <cell r="Q336" t="str">
            <v>Jacksonville, FL</v>
          </cell>
        </row>
        <row r="337">
          <cell r="B337" t="str">
            <v>10100</v>
          </cell>
          <cell r="C337" t="str">
            <v>10100</v>
          </cell>
          <cell r="D337" t="str">
            <v>FL</v>
          </cell>
          <cell r="E337" t="str">
            <v>Collier</v>
          </cell>
          <cell r="F337">
            <v>934.78</v>
          </cell>
          <cell r="G337">
            <v>525.43983800000001</v>
          </cell>
          <cell r="H337">
            <v>8.4886537796015238E-2</v>
          </cell>
          <cell r="I337">
            <v>0.14657706845863083</v>
          </cell>
          <cell r="J337">
            <v>0.20749999999999999</v>
          </cell>
          <cell r="K337">
            <v>202.27</v>
          </cell>
          <cell r="L337">
            <v>47.62</v>
          </cell>
          <cell r="M337">
            <v>706.21</v>
          </cell>
          <cell r="N337">
            <v>24.15</v>
          </cell>
          <cell r="O337">
            <v>146.54</v>
          </cell>
          <cell r="P337" t="str">
            <v>34940</v>
          </cell>
          <cell r="Q337" t="str">
            <v>Naples-Immokalee-Marco Island, FL</v>
          </cell>
        </row>
        <row r="338">
          <cell r="B338" t="str">
            <v>10110</v>
          </cell>
          <cell r="C338" t="str">
            <v>10110</v>
          </cell>
          <cell r="D338" t="str">
            <v>FL</v>
          </cell>
          <cell r="E338" t="str">
            <v>Columbia</v>
          </cell>
          <cell r="F338">
            <v>968.45</v>
          </cell>
          <cell r="G338">
            <v>544.36574500000006</v>
          </cell>
          <cell r="H338">
            <v>8.3361752112462578E-2</v>
          </cell>
          <cell r="I338">
            <v>0.16823347832187457</v>
          </cell>
          <cell r="J338">
            <v>0.20749999999999999</v>
          </cell>
          <cell r="K338">
            <v>263.91000000000003</v>
          </cell>
          <cell r="L338">
            <v>71.27</v>
          </cell>
          <cell r="M338">
            <v>604.17999999999995</v>
          </cell>
          <cell r="N338">
            <v>33.99</v>
          </cell>
          <cell r="O338">
            <v>125.37</v>
          </cell>
          <cell r="P338" t="str">
            <v>9910</v>
          </cell>
          <cell r="Q338" t="str">
            <v>Not in Metro Area</v>
          </cell>
        </row>
        <row r="339">
          <cell r="B339" t="str">
            <v>10120</v>
          </cell>
          <cell r="C339" t="str">
            <v>10120</v>
          </cell>
          <cell r="D339" t="str">
            <v>FL</v>
          </cell>
          <cell r="E339" t="str">
            <v>Dade</v>
          </cell>
          <cell r="F339">
            <v>1029.74</v>
          </cell>
          <cell r="G339">
            <v>578.81685400000003</v>
          </cell>
          <cell r="H339">
            <v>6.9585920077150268E-2</v>
          </cell>
          <cell r="I339">
            <v>0.1925388082123185</v>
          </cell>
          <cell r="J339">
            <v>0.20749999999999999</v>
          </cell>
          <cell r="K339">
            <v>331.82</v>
          </cell>
          <cell r="L339">
            <v>79.88</v>
          </cell>
          <cell r="M339">
            <v>528.62</v>
          </cell>
          <cell r="N339">
            <v>38.47</v>
          </cell>
          <cell r="O339">
            <v>109.69</v>
          </cell>
          <cell r="P339" t="str">
            <v>33124</v>
          </cell>
          <cell r="Q339" t="str">
            <v>Miami-Miami Beach-Kendall, FL</v>
          </cell>
        </row>
        <row r="340">
          <cell r="B340" t="str">
            <v>10130</v>
          </cell>
          <cell r="C340" t="str">
            <v>10130</v>
          </cell>
          <cell r="D340" t="str">
            <v>FL</v>
          </cell>
          <cell r="E340" t="str">
            <v>De Soto</v>
          </cell>
          <cell r="F340">
            <v>920.42</v>
          </cell>
          <cell r="G340">
            <v>517.36808200000007</v>
          </cell>
          <cell r="H340">
            <v>8.3361752112462578E-2</v>
          </cell>
          <cell r="I340">
            <v>0.16823347832187457</v>
          </cell>
          <cell r="J340">
            <v>0.20749999999999999</v>
          </cell>
          <cell r="K340">
            <v>263.91000000000003</v>
          </cell>
          <cell r="L340">
            <v>71.27</v>
          </cell>
          <cell r="M340">
            <v>604.17999999999995</v>
          </cell>
          <cell r="N340">
            <v>33.99</v>
          </cell>
          <cell r="O340">
            <v>125.37</v>
          </cell>
          <cell r="P340" t="str">
            <v>9910</v>
          </cell>
          <cell r="Q340" t="str">
            <v>Not in Metro Area</v>
          </cell>
        </row>
        <row r="341">
          <cell r="B341" t="str">
            <v>10140</v>
          </cell>
          <cell r="C341" t="str">
            <v>10140</v>
          </cell>
          <cell r="D341" t="str">
            <v>FL</v>
          </cell>
          <cell r="E341" t="str">
            <v>Dixie</v>
          </cell>
          <cell r="F341">
            <v>1047.6600000000001</v>
          </cell>
          <cell r="G341">
            <v>588.8896860000001</v>
          </cell>
          <cell r="H341">
            <v>8.3361752112462578E-2</v>
          </cell>
          <cell r="I341">
            <v>0.16823347832187457</v>
          </cell>
          <cell r="J341">
            <v>0.20749999999999999</v>
          </cell>
          <cell r="K341">
            <v>263.91000000000003</v>
          </cell>
          <cell r="L341">
            <v>71.27</v>
          </cell>
          <cell r="M341">
            <v>604.17999999999995</v>
          </cell>
          <cell r="N341">
            <v>33.99</v>
          </cell>
          <cell r="O341">
            <v>125.37</v>
          </cell>
          <cell r="P341" t="str">
            <v>9910</v>
          </cell>
          <cell r="Q341" t="str">
            <v>Not in Metro Area</v>
          </cell>
        </row>
        <row r="342">
          <cell r="B342" t="str">
            <v>10150</v>
          </cell>
          <cell r="C342" t="str">
            <v>10150</v>
          </cell>
          <cell r="D342" t="str">
            <v>FL</v>
          </cell>
          <cell r="E342" t="str">
            <v>Duval</v>
          </cell>
          <cell r="F342">
            <v>962.83</v>
          </cell>
          <cell r="G342">
            <v>541.20674300000007</v>
          </cell>
          <cell r="H342">
            <v>8.344667867514613E-2</v>
          </cell>
          <cell r="I342">
            <v>0.1623575201556853</v>
          </cell>
          <cell r="J342">
            <v>0.20749999999999999</v>
          </cell>
          <cell r="K342">
            <v>272.02999999999997</v>
          </cell>
          <cell r="L342">
            <v>71.94</v>
          </cell>
          <cell r="M342">
            <v>619.84</v>
          </cell>
          <cell r="N342">
            <v>34.380000000000003</v>
          </cell>
          <cell r="O342">
            <v>128.62</v>
          </cell>
          <cell r="P342" t="str">
            <v>27260</v>
          </cell>
          <cell r="Q342" t="str">
            <v>Jacksonville, FL</v>
          </cell>
        </row>
        <row r="343">
          <cell r="B343" t="str">
            <v>10160</v>
          </cell>
          <cell r="C343" t="str">
            <v>10160</v>
          </cell>
          <cell r="D343" t="str">
            <v>FL</v>
          </cell>
          <cell r="E343" t="str">
            <v>Escambia</v>
          </cell>
          <cell r="F343">
            <v>951.07</v>
          </cell>
          <cell r="G343">
            <v>534.59644700000013</v>
          </cell>
          <cell r="H343">
            <v>9.1006936139679487E-2</v>
          </cell>
          <cell r="I343">
            <v>0.17530662305805397</v>
          </cell>
          <cell r="J343">
            <v>0.20749999999999999</v>
          </cell>
          <cell r="K343">
            <v>250.86</v>
          </cell>
          <cell r="L343">
            <v>61.15</v>
          </cell>
          <cell r="M343">
            <v>594.70000000000005</v>
          </cell>
          <cell r="N343">
            <v>33.549999999999997</v>
          </cell>
          <cell r="O343">
            <v>123.4</v>
          </cell>
          <cell r="P343" t="str">
            <v>37860</v>
          </cell>
          <cell r="Q343" t="str">
            <v>Pensacola-Ferry Pass-Brent, FL</v>
          </cell>
        </row>
        <row r="344">
          <cell r="B344" t="str">
            <v>10170</v>
          </cell>
          <cell r="C344" t="str">
            <v>10170</v>
          </cell>
          <cell r="D344" t="str">
            <v>FL</v>
          </cell>
          <cell r="E344" t="str">
            <v>Flagler</v>
          </cell>
          <cell r="F344">
            <v>930.71</v>
          </cell>
          <cell r="G344">
            <v>523.15209100000004</v>
          </cell>
          <cell r="H344">
            <v>8.1658445105793148E-2</v>
          </cell>
          <cell r="I344">
            <v>0.16605329015162665</v>
          </cell>
          <cell r="J344">
            <v>0.20749999999999999</v>
          </cell>
          <cell r="K344">
            <v>245.29</v>
          </cell>
          <cell r="L344">
            <v>67.930000000000007</v>
          </cell>
          <cell r="M344">
            <v>593.65</v>
          </cell>
          <cell r="N344">
            <v>31.31</v>
          </cell>
          <cell r="O344">
            <v>123.18</v>
          </cell>
          <cell r="P344" t="str">
            <v>19660</v>
          </cell>
          <cell r="Q344" t="str">
            <v>Deltona-Daytona Beach-Ormond Beach, FL</v>
          </cell>
        </row>
        <row r="345">
          <cell r="B345" t="str">
            <v>10180</v>
          </cell>
          <cell r="C345" t="str">
            <v>10180</v>
          </cell>
          <cell r="D345" t="str">
            <v>FL</v>
          </cell>
          <cell r="E345" t="str">
            <v>Franklin</v>
          </cell>
          <cell r="F345">
            <v>930.32</v>
          </cell>
          <cell r="G345">
            <v>522.93287200000009</v>
          </cell>
          <cell r="H345">
            <v>8.3361752112462578E-2</v>
          </cell>
          <cell r="I345">
            <v>0.16823347832187457</v>
          </cell>
          <cell r="J345">
            <v>0.20749999999999999</v>
          </cell>
          <cell r="K345">
            <v>263.91000000000003</v>
          </cell>
          <cell r="L345">
            <v>71.27</v>
          </cell>
          <cell r="M345">
            <v>604.17999999999995</v>
          </cell>
          <cell r="N345">
            <v>33.99</v>
          </cell>
          <cell r="O345">
            <v>125.37</v>
          </cell>
          <cell r="P345" t="str">
            <v>9910</v>
          </cell>
          <cell r="Q345" t="str">
            <v>Not in Metro Area</v>
          </cell>
        </row>
        <row r="346">
          <cell r="B346" t="str">
            <v>10190</v>
          </cell>
          <cell r="C346" t="str">
            <v>10190</v>
          </cell>
          <cell r="D346" t="str">
            <v>FL</v>
          </cell>
          <cell r="E346" t="str">
            <v>Gadsden</v>
          </cell>
          <cell r="F346">
            <v>931.51</v>
          </cell>
          <cell r="G346">
            <v>523.60177099999999</v>
          </cell>
          <cell r="H346">
            <v>8.3361752112462578E-2</v>
          </cell>
          <cell r="I346">
            <v>0.16823347832187457</v>
          </cell>
          <cell r="J346">
            <v>0.20749999999999999</v>
          </cell>
          <cell r="K346">
            <v>263.91000000000003</v>
          </cell>
          <cell r="L346">
            <v>71.27</v>
          </cell>
          <cell r="M346">
            <v>604.17999999999995</v>
          </cell>
          <cell r="N346">
            <v>33.99</v>
          </cell>
          <cell r="O346">
            <v>125.37</v>
          </cell>
          <cell r="P346" t="str">
            <v>9910</v>
          </cell>
          <cell r="Q346" t="str">
            <v>Not in Metro Area</v>
          </cell>
        </row>
        <row r="347">
          <cell r="B347" t="str">
            <v>10200</v>
          </cell>
          <cell r="C347" t="str">
            <v>10200</v>
          </cell>
          <cell r="D347" t="str">
            <v>FL</v>
          </cell>
          <cell r="E347" t="str">
            <v>Gilchrist</v>
          </cell>
          <cell r="F347">
            <v>961.46</v>
          </cell>
          <cell r="G347">
            <v>540.43666600000006</v>
          </cell>
          <cell r="H347">
            <v>8.3361752112462578E-2</v>
          </cell>
          <cell r="I347">
            <v>0.16823347832187457</v>
          </cell>
          <cell r="J347">
            <v>0.20749999999999999</v>
          </cell>
          <cell r="K347">
            <v>263.91000000000003</v>
          </cell>
          <cell r="L347">
            <v>71.27</v>
          </cell>
          <cell r="M347">
            <v>604.17999999999995</v>
          </cell>
          <cell r="N347">
            <v>33.99</v>
          </cell>
          <cell r="O347">
            <v>125.37</v>
          </cell>
          <cell r="P347" t="str">
            <v>9910</v>
          </cell>
          <cell r="Q347" t="str">
            <v>Not in Metro Area</v>
          </cell>
        </row>
        <row r="348">
          <cell r="B348" t="str">
            <v>10210</v>
          </cell>
          <cell r="C348" t="str">
            <v>10210</v>
          </cell>
          <cell r="D348" t="str">
            <v>FL</v>
          </cell>
          <cell r="E348" t="str">
            <v>Glades</v>
          </cell>
          <cell r="F348">
            <v>928.04</v>
          </cell>
          <cell r="G348">
            <v>521.65128400000003</v>
          </cell>
          <cell r="H348">
            <v>8.3361752112462578E-2</v>
          </cell>
          <cell r="I348">
            <v>0.16823347832187457</v>
          </cell>
          <cell r="J348">
            <v>0.20749999999999999</v>
          </cell>
          <cell r="K348">
            <v>263.91000000000003</v>
          </cell>
          <cell r="L348">
            <v>71.27</v>
          </cell>
          <cell r="M348">
            <v>604.17999999999995</v>
          </cell>
          <cell r="N348">
            <v>33.99</v>
          </cell>
          <cell r="O348">
            <v>125.37</v>
          </cell>
          <cell r="P348" t="str">
            <v>9910</v>
          </cell>
          <cell r="Q348" t="str">
            <v>Not in Metro Area</v>
          </cell>
        </row>
        <row r="349">
          <cell r="B349" t="str">
            <v>10220</v>
          </cell>
          <cell r="C349" t="str">
            <v>10220</v>
          </cell>
          <cell r="D349" t="str">
            <v>FL</v>
          </cell>
          <cell r="E349" t="str">
            <v>Gulf</v>
          </cell>
          <cell r="F349">
            <v>942.58</v>
          </cell>
          <cell r="G349">
            <v>529.82421800000009</v>
          </cell>
          <cell r="H349">
            <v>8.3361752112462578E-2</v>
          </cell>
          <cell r="I349">
            <v>0.16823347832187457</v>
          </cell>
          <cell r="J349">
            <v>0.20749999999999999</v>
          </cell>
          <cell r="K349">
            <v>263.91000000000003</v>
          </cell>
          <cell r="L349">
            <v>71.27</v>
          </cell>
          <cell r="M349">
            <v>604.17999999999995</v>
          </cell>
          <cell r="N349">
            <v>33.99</v>
          </cell>
          <cell r="O349">
            <v>125.37</v>
          </cell>
          <cell r="P349" t="str">
            <v>9910</v>
          </cell>
          <cell r="Q349" t="str">
            <v>Not in Metro Area</v>
          </cell>
        </row>
        <row r="350">
          <cell r="B350" t="str">
            <v>10230</v>
          </cell>
          <cell r="C350" t="str">
            <v>10230</v>
          </cell>
          <cell r="D350" t="str">
            <v>FL</v>
          </cell>
          <cell r="E350" t="str">
            <v>Hamilton</v>
          </cell>
          <cell r="F350">
            <v>933.02</v>
          </cell>
          <cell r="G350">
            <v>524.45054200000004</v>
          </cell>
          <cell r="H350">
            <v>8.3361752112462578E-2</v>
          </cell>
          <cell r="I350">
            <v>0.16823347832187457</v>
          </cell>
          <cell r="J350">
            <v>0.20749999999999999</v>
          </cell>
          <cell r="K350">
            <v>263.91000000000003</v>
          </cell>
          <cell r="L350">
            <v>71.27</v>
          </cell>
          <cell r="M350">
            <v>604.17999999999995</v>
          </cell>
          <cell r="N350">
            <v>33.99</v>
          </cell>
          <cell r="O350">
            <v>125.37</v>
          </cell>
          <cell r="P350" t="str">
            <v>9910</v>
          </cell>
          <cell r="Q350" t="str">
            <v>Not in Metro Area</v>
          </cell>
        </row>
        <row r="351">
          <cell r="B351" t="str">
            <v>10240</v>
          </cell>
          <cell r="C351" t="str">
            <v>10240</v>
          </cell>
          <cell r="D351" t="str">
            <v>FL</v>
          </cell>
          <cell r="E351" t="str">
            <v>Hardee</v>
          </cell>
          <cell r="F351">
            <v>915.39</v>
          </cell>
          <cell r="G351">
            <v>514.54071900000008</v>
          </cell>
          <cell r="H351">
            <v>8.3361752112462578E-2</v>
          </cell>
          <cell r="I351">
            <v>0.16823347832187457</v>
          </cell>
          <cell r="J351">
            <v>0.20749999999999999</v>
          </cell>
          <cell r="K351">
            <v>263.91000000000003</v>
          </cell>
          <cell r="L351">
            <v>71.27</v>
          </cell>
          <cell r="M351">
            <v>604.17999999999995</v>
          </cell>
          <cell r="N351">
            <v>33.99</v>
          </cell>
          <cell r="O351">
            <v>125.37</v>
          </cell>
          <cell r="P351" t="str">
            <v>9910</v>
          </cell>
          <cell r="Q351" t="str">
            <v>Not in Metro Area</v>
          </cell>
        </row>
        <row r="352">
          <cell r="B352" t="str">
            <v>10250</v>
          </cell>
          <cell r="C352" t="str">
            <v>10250</v>
          </cell>
          <cell r="D352" t="str">
            <v>FL</v>
          </cell>
          <cell r="E352" t="str">
            <v>Hendry</v>
          </cell>
          <cell r="F352">
            <v>947.72</v>
          </cell>
          <cell r="G352">
            <v>532.71341200000006</v>
          </cell>
          <cell r="H352">
            <v>8.3361752112462578E-2</v>
          </cell>
          <cell r="I352">
            <v>0.16823347832187457</v>
          </cell>
          <cell r="J352">
            <v>0.20749999999999999</v>
          </cell>
          <cell r="K352">
            <v>263.91000000000003</v>
          </cell>
          <cell r="L352">
            <v>71.27</v>
          </cell>
          <cell r="M352">
            <v>604.17999999999995</v>
          </cell>
          <cell r="N352">
            <v>33.99</v>
          </cell>
          <cell r="O352">
            <v>125.37</v>
          </cell>
          <cell r="P352" t="str">
            <v>9910</v>
          </cell>
          <cell r="Q352" t="str">
            <v>Not in Metro Area</v>
          </cell>
        </row>
        <row r="353">
          <cell r="B353" t="str">
            <v>10260</v>
          </cell>
          <cell r="C353" t="str">
            <v>10260</v>
          </cell>
          <cell r="D353" t="str">
            <v>FL</v>
          </cell>
          <cell r="E353" t="str">
            <v>Hernando</v>
          </cell>
          <cell r="F353">
            <v>946.48</v>
          </cell>
          <cell r="G353">
            <v>532.01640800000007</v>
          </cell>
          <cell r="H353">
            <v>8.3406496927129065E-2</v>
          </cell>
          <cell r="I353">
            <v>0.1755642361111111</v>
          </cell>
          <cell r="J353">
            <v>0.20749999999999999</v>
          </cell>
          <cell r="K353">
            <v>273.36</v>
          </cell>
          <cell r="L353">
            <v>92.16</v>
          </cell>
          <cell r="M353">
            <v>589.05999999999995</v>
          </cell>
          <cell r="N353">
            <v>38.979999999999997</v>
          </cell>
          <cell r="O353">
            <v>122.23</v>
          </cell>
          <cell r="P353" t="str">
            <v>45300</v>
          </cell>
          <cell r="Q353" t="str">
            <v>Tampa-St. Petersburg-Clearwater, FL</v>
          </cell>
        </row>
        <row r="354">
          <cell r="B354" t="str">
            <v>10270</v>
          </cell>
          <cell r="C354" t="str">
            <v>10270</v>
          </cell>
          <cell r="D354" t="str">
            <v>FL</v>
          </cell>
          <cell r="E354" t="str">
            <v>Highlands</v>
          </cell>
          <cell r="F354">
            <v>955.81</v>
          </cell>
          <cell r="G354">
            <v>537.26080100000001</v>
          </cell>
          <cell r="H354">
            <v>8.3361752112462578E-2</v>
          </cell>
          <cell r="I354">
            <v>0.16823347832187457</v>
          </cell>
          <cell r="J354">
            <v>0.20749999999999999</v>
          </cell>
          <cell r="K354">
            <v>263.91000000000003</v>
          </cell>
          <cell r="L354">
            <v>71.27</v>
          </cell>
          <cell r="M354">
            <v>604.17999999999995</v>
          </cell>
          <cell r="N354">
            <v>33.99</v>
          </cell>
          <cell r="O354">
            <v>125.37</v>
          </cell>
          <cell r="P354" t="str">
            <v>9910</v>
          </cell>
          <cell r="Q354" t="str">
            <v>Not in Metro Area</v>
          </cell>
        </row>
        <row r="355">
          <cell r="B355" t="str">
            <v>10280</v>
          </cell>
          <cell r="C355" t="str">
            <v>10280</v>
          </cell>
          <cell r="D355" t="str">
            <v>FL</v>
          </cell>
          <cell r="E355" t="str">
            <v>Hillsborough</v>
          </cell>
          <cell r="F355">
            <v>943.1</v>
          </cell>
          <cell r="G355">
            <v>530.11651000000006</v>
          </cell>
          <cell r="H355">
            <v>8.3406496927129065E-2</v>
          </cell>
          <cell r="I355">
            <v>0.1755642361111111</v>
          </cell>
          <cell r="J355">
            <v>0.20749999999999999</v>
          </cell>
          <cell r="K355">
            <v>273.36</v>
          </cell>
          <cell r="L355">
            <v>92.16</v>
          </cell>
          <cell r="M355">
            <v>589.05999999999995</v>
          </cell>
          <cell r="N355">
            <v>38.979999999999997</v>
          </cell>
          <cell r="O355">
            <v>122.23</v>
          </cell>
          <cell r="P355" t="str">
            <v>45300</v>
          </cell>
          <cell r="Q355" t="str">
            <v>Tampa-St. Petersburg-Clearwater, FL</v>
          </cell>
        </row>
        <row r="356">
          <cell r="B356" t="str">
            <v>10290</v>
          </cell>
          <cell r="C356" t="str">
            <v>10290</v>
          </cell>
          <cell r="D356" t="str">
            <v>FL</v>
          </cell>
          <cell r="E356" t="str">
            <v>Holmes</v>
          </cell>
          <cell r="F356">
            <v>922.53</v>
          </cell>
          <cell r="G356">
            <v>518.55411300000003</v>
          </cell>
          <cell r="H356">
            <v>8.3361752112462578E-2</v>
          </cell>
          <cell r="I356">
            <v>0.16823347832187457</v>
          </cell>
          <cell r="J356">
            <v>0.20749999999999999</v>
          </cell>
          <cell r="K356">
            <v>263.91000000000003</v>
          </cell>
          <cell r="L356">
            <v>71.27</v>
          </cell>
          <cell r="M356">
            <v>604.17999999999995</v>
          </cell>
          <cell r="N356">
            <v>33.99</v>
          </cell>
          <cell r="O356">
            <v>125.37</v>
          </cell>
          <cell r="P356" t="str">
            <v>9910</v>
          </cell>
          <cell r="Q356" t="str">
            <v>Not in Metro Area</v>
          </cell>
        </row>
        <row r="357">
          <cell r="B357" t="str">
            <v>10300</v>
          </cell>
          <cell r="C357" t="str">
            <v>10300</v>
          </cell>
          <cell r="D357" t="str">
            <v>FL</v>
          </cell>
          <cell r="E357" t="str">
            <v>Indian River</v>
          </cell>
          <cell r="F357">
            <v>940.9</v>
          </cell>
          <cell r="G357">
            <v>528.87989000000005</v>
          </cell>
          <cell r="H357">
            <v>8.3361752112462578E-2</v>
          </cell>
          <cell r="I357">
            <v>0.16823347832187457</v>
          </cell>
          <cell r="J357">
            <v>0.20749999999999999</v>
          </cell>
          <cell r="K357">
            <v>263.91000000000003</v>
          </cell>
          <cell r="L357">
            <v>71.27</v>
          </cell>
          <cell r="M357">
            <v>604.17999999999995</v>
          </cell>
          <cell r="N357">
            <v>33.99</v>
          </cell>
          <cell r="O357">
            <v>125.37</v>
          </cell>
          <cell r="P357" t="str">
            <v>9910</v>
          </cell>
          <cell r="Q357" t="str">
            <v>Not in Metro Area</v>
          </cell>
        </row>
        <row r="358">
          <cell r="B358" t="str">
            <v>10310</v>
          </cell>
          <cell r="C358" t="str">
            <v>10310</v>
          </cell>
          <cell r="D358" t="str">
            <v>FL</v>
          </cell>
          <cell r="E358" t="str">
            <v>Jackson</v>
          </cell>
          <cell r="F358">
            <v>930.25</v>
          </cell>
          <cell r="G358">
            <v>522.89352500000007</v>
          </cell>
          <cell r="H358">
            <v>8.3361752112462578E-2</v>
          </cell>
          <cell r="I358">
            <v>0.16823347832187457</v>
          </cell>
          <cell r="J358">
            <v>0.20749999999999999</v>
          </cell>
          <cell r="K358">
            <v>263.91000000000003</v>
          </cell>
          <cell r="L358">
            <v>71.27</v>
          </cell>
          <cell r="M358">
            <v>604.17999999999995</v>
          </cell>
          <cell r="N358">
            <v>33.99</v>
          </cell>
          <cell r="O358">
            <v>125.37</v>
          </cell>
          <cell r="P358" t="str">
            <v>9910</v>
          </cell>
          <cell r="Q358" t="str">
            <v>Not in Metro Area</v>
          </cell>
        </row>
        <row r="359">
          <cell r="B359" t="str">
            <v>10320</v>
          </cell>
          <cell r="C359" t="str">
            <v>10320</v>
          </cell>
          <cell r="D359" t="str">
            <v>FL</v>
          </cell>
          <cell r="E359" t="str">
            <v>Jefferson</v>
          </cell>
          <cell r="F359">
            <v>940.57</v>
          </cell>
          <cell r="G359">
            <v>528.69439700000009</v>
          </cell>
          <cell r="H359">
            <v>8.3361752112462578E-2</v>
          </cell>
          <cell r="I359">
            <v>0.16823347832187457</v>
          </cell>
          <cell r="J359">
            <v>0.20749999999999999</v>
          </cell>
          <cell r="K359">
            <v>263.91000000000003</v>
          </cell>
          <cell r="L359">
            <v>71.27</v>
          </cell>
          <cell r="M359">
            <v>604.17999999999995</v>
          </cell>
          <cell r="N359">
            <v>33.99</v>
          </cell>
          <cell r="O359">
            <v>125.37</v>
          </cell>
          <cell r="P359" t="str">
            <v>9910</v>
          </cell>
          <cell r="Q359" t="str">
            <v>Not in Metro Area</v>
          </cell>
        </row>
        <row r="360">
          <cell r="B360" t="str">
            <v>10330</v>
          </cell>
          <cell r="C360" t="str">
            <v>10330</v>
          </cell>
          <cell r="D360" t="str">
            <v>FL</v>
          </cell>
          <cell r="E360" t="str">
            <v>Lafayette</v>
          </cell>
          <cell r="F360">
            <v>999.77</v>
          </cell>
          <cell r="G360">
            <v>561.97071700000004</v>
          </cell>
          <cell r="H360">
            <v>8.3361752112462578E-2</v>
          </cell>
          <cell r="I360">
            <v>0.16823347832187457</v>
          </cell>
          <cell r="J360">
            <v>0.20749999999999999</v>
          </cell>
          <cell r="K360">
            <v>263.91000000000003</v>
          </cell>
          <cell r="L360">
            <v>71.27</v>
          </cell>
          <cell r="M360">
            <v>604.17999999999995</v>
          </cell>
          <cell r="N360">
            <v>33.99</v>
          </cell>
          <cell r="O360">
            <v>125.37</v>
          </cell>
          <cell r="P360" t="str">
            <v>9910</v>
          </cell>
          <cell r="Q360" t="str">
            <v>Not in Metro Area</v>
          </cell>
        </row>
        <row r="361">
          <cell r="B361" t="str">
            <v>10340</v>
          </cell>
          <cell r="C361" t="str">
            <v>10340</v>
          </cell>
          <cell r="D361" t="str">
            <v>FL</v>
          </cell>
          <cell r="E361" t="str">
            <v>Lake</v>
          </cell>
          <cell r="F361">
            <v>945.02</v>
          </cell>
          <cell r="G361">
            <v>531.195742</v>
          </cell>
          <cell r="H361">
            <v>8.2198573444711445E-2</v>
          </cell>
          <cell r="I361">
            <v>0.17525510204081632</v>
          </cell>
          <cell r="J361">
            <v>0.20749999999999999</v>
          </cell>
          <cell r="K361">
            <v>262.17</v>
          </cell>
          <cell r="L361">
            <v>78.400000000000006</v>
          </cell>
          <cell r="M361">
            <v>608.78</v>
          </cell>
          <cell r="N361">
            <v>35.29</v>
          </cell>
          <cell r="O361">
            <v>126.32</v>
          </cell>
          <cell r="P361" t="str">
            <v>36740</v>
          </cell>
          <cell r="Q361" t="str">
            <v>Orlando-Kissimmee-Sanford, FL</v>
          </cell>
        </row>
        <row r="362">
          <cell r="B362" t="str">
            <v>10350</v>
          </cell>
          <cell r="C362" t="str">
            <v>10350</v>
          </cell>
          <cell r="D362" t="str">
            <v>FL</v>
          </cell>
          <cell r="E362" t="str">
            <v>Lee</v>
          </cell>
          <cell r="F362">
            <v>929.84</v>
          </cell>
          <cell r="G362">
            <v>522.66306400000008</v>
          </cell>
          <cell r="H362">
            <v>8.1380761604143897E-2</v>
          </cell>
          <cell r="I362">
            <v>0.15037014188772363</v>
          </cell>
          <cell r="J362">
            <v>0.20749999999999999</v>
          </cell>
          <cell r="K362">
            <v>247.11</v>
          </cell>
          <cell r="L362">
            <v>64.84</v>
          </cell>
          <cell r="M362">
            <v>680.57</v>
          </cell>
          <cell r="N362">
            <v>29.86</v>
          </cell>
          <cell r="O362">
            <v>141.22</v>
          </cell>
          <cell r="P362" t="str">
            <v>15980</v>
          </cell>
          <cell r="Q362" t="str">
            <v>Cape Coral-Fort Myers, FL</v>
          </cell>
        </row>
        <row r="363">
          <cell r="B363" t="str">
            <v>10360</v>
          </cell>
          <cell r="C363" t="str">
            <v>10360</v>
          </cell>
          <cell r="D363" t="str">
            <v>FL</v>
          </cell>
          <cell r="E363" t="str">
            <v>Leon</v>
          </cell>
          <cell r="F363">
            <v>960.7</v>
          </cell>
          <cell r="G363">
            <v>540.00947000000008</v>
          </cell>
          <cell r="H363">
            <v>8.3361752112462578E-2</v>
          </cell>
          <cell r="I363">
            <v>0.16823347832187457</v>
          </cell>
          <cell r="J363">
            <v>0.20749999999999999</v>
          </cell>
          <cell r="K363">
            <v>263.91000000000003</v>
          </cell>
          <cell r="L363">
            <v>71.27</v>
          </cell>
          <cell r="M363">
            <v>604.17999999999995</v>
          </cell>
          <cell r="N363">
            <v>33.99</v>
          </cell>
          <cell r="O363">
            <v>125.37</v>
          </cell>
          <cell r="P363" t="str">
            <v>9910</v>
          </cell>
          <cell r="Q363" t="str">
            <v>Not in Metro Area</v>
          </cell>
        </row>
        <row r="364">
          <cell r="B364" t="str">
            <v>10370</v>
          </cell>
          <cell r="C364" t="str">
            <v>10370</v>
          </cell>
          <cell r="D364" t="str">
            <v>FL</v>
          </cell>
          <cell r="E364" t="str">
            <v>Levy</v>
          </cell>
          <cell r="F364">
            <v>939.26</v>
          </cell>
          <cell r="G364">
            <v>527.95804600000008</v>
          </cell>
          <cell r="H364">
            <v>8.3361752112462578E-2</v>
          </cell>
          <cell r="I364">
            <v>0.16823347832187457</v>
          </cell>
          <cell r="J364">
            <v>0.20749999999999999</v>
          </cell>
          <cell r="K364">
            <v>263.91000000000003</v>
          </cell>
          <cell r="L364">
            <v>71.27</v>
          </cell>
          <cell r="M364">
            <v>604.17999999999995</v>
          </cell>
          <cell r="N364">
            <v>33.99</v>
          </cell>
          <cell r="O364">
            <v>125.37</v>
          </cell>
          <cell r="P364" t="str">
            <v>9910</v>
          </cell>
          <cell r="Q364" t="str">
            <v>Not in Metro Area</v>
          </cell>
        </row>
        <row r="365">
          <cell r="B365" t="str">
            <v>10380</v>
          </cell>
          <cell r="C365" t="str">
            <v>10380</v>
          </cell>
          <cell r="D365" t="str">
            <v>FL</v>
          </cell>
          <cell r="E365" t="str">
            <v>Liberty</v>
          </cell>
          <cell r="F365">
            <v>893.58</v>
          </cell>
          <cell r="G365">
            <v>502.28131800000006</v>
          </cell>
          <cell r="H365">
            <v>8.3361752112462578E-2</v>
          </cell>
          <cell r="I365">
            <v>0.16823347832187457</v>
          </cell>
          <cell r="J365">
            <v>0.20749999999999999</v>
          </cell>
          <cell r="K365">
            <v>263.91000000000003</v>
          </cell>
          <cell r="L365">
            <v>71.27</v>
          </cell>
          <cell r="M365">
            <v>604.17999999999995</v>
          </cell>
          <cell r="N365">
            <v>33.99</v>
          </cell>
          <cell r="O365">
            <v>125.37</v>
          </cell>
          <cell r="P365" t="str">
            <v>9910</v>
          </cell>
          <cell r="Q365" t="str">
            <v>Not in Metro Area</v>
          </cell>
        </row>
        <row r="366">
          <cell r="B366" t="str">
            <v>10390</v>
          </cell>
          <cell r="C366" t="str">
            <v>10390</v>
          </cell>
          <cell r="D366" t="str">
            <v>FL</v>
          </cell>
          <cell r="E366" t="str">
            <v>Madison</v>
          </cell>
          <cell r="F366">
            <v>924.19</v>
          </cell>
          <cell r="G366">
            <v>519.48719900000003</v>
          </cell>
          <cell r="H366">
            <v>8.3361752112462578E-2</v>
          </cell>
          <cell r="I366">
            <v>0.16823347832187457</v>
          </cell>
          <cell r="J366">
            <v>0.20749999999999999</v>
          </cell>
          <cell r="K366">
            <v>263.91000000000003</v>
          </cell>
          <cell r="L366">
            <v>71.27</v>
          </cell>
          <cell r="M366">
            <v>604.17999999999995</v>
          </cell>
          <cell r="N366">
            <v>33.99</v>
          </cell>
          <cell r="O366">
            <v>125.37</v>
          </cell>
          <cell r="P366" t="str">
            <v>9910</v>
          </cell>
          <cell r="Q366" t="str">
            <v>Not in Metro Area</v>
          </cell>
        </row>
        <row r="367">
          <cell r="B367" t="str">
            <v>10400</v>
          </cell>
          <cell r="C367" t="str">
            <v>10400</v>
          </cell>
          <cell r="D367" t="str">
            <v>FL</v>
          </cell>
          <cell r="E367" t="str">
            <v>Manatee</v>
          </cell>
          <cell r="F367">
            <v>925.2</v>
          </cell>
          <cell r="G367">
            <v>520.05492000000004</v>
          </cell>
          <cell r="H367">
            <v>7.9203334877257975E-2</v>
          </cell>
          <cell r="I367">
            <v>0.15403010268673512</v>
          </cell>
          <cell r="J367">
            <v>0.20749999999999999</v>
          </cell>
          <cell r="K367">
            <v>237.49</v>
          </cell>
          <cell r="L367">
            <v>71.09</v>
          </cell>
          <cell r="M367">
            <v>645.87</v>
          </cell>
          <cell r="N367">
            <v>29.76</v>
          </cell>
          <cell r="O367">
            <v>134.02000000000001</v>
          </cell>
          <cell r="P367" t="str">
            <v>35840</v>
          </cell>
          <cell r="Q367" t="str">
            <v>North Port-Sarasota-Bradenton, FL</v>
          </cell>
        </row>
        <row r="368">
          <cell r="B368" t="str">
            <v>10410</v>
          </cell>
          <cell r="C368" t="str">
            <v>10410</v>
          </cell>
          <cell r="D368" t="str">
            <v>FL</v>
          </cell>
          <cell r="E368" t="str">
            <v>Marion</v>
          </cell>
          <cell r="F368">
            <v>907.25</v>
          </cell>
          <cell r="G368">
            <v>509.96522500000003</v>
          </cell>
          <cell r="H368">
            <v>8.7622121423586885E-2</v>
          </cell>
          <cell r="I368">
            <v>0.16762516914749662</v>
          </cell>
          <cell r="J368">
            <v>0.20749999999999999</v>
          </cell>
          <cell r="K368">
            <v>229.28</v>
          </cell>
          <cell r="L368">
            <v>59.12</v>
          </cell>
          <cell r="M368">
            <v>580.08000000000004</v>
          </cell>
          <cell r="N368">
            <v>30</v>
          </cell>
          <cell r="O368">
            <v>120.37</v>
          </cell>
          <cell r="P368" t="str">
            <v>36100</v>
          </cell>
          <cell r="Q368" t="str">
            <v>Ocala, FL</v>
          </cell>
        </row>
        <row r="369">
          <cell r="B369" t="str">
            <v>10420</v>
          </cell>
          <cell r="C369" t="str">
            <v>10420</v>
          </cell>
          <cell r="D369" t="str">
            <v>FL</v>
          </cell>
          <cell r="E369" t="str">
            <v>Martin</v>
          </cell>
          <cell r="F369">
            <v>952.82</v>
          </cell>
          <cell r="G369">
            <v>535.58012200000007</v>
          </cell>
          <cell r="H369">
            <v>8.267513102531926E-2</v>
          </cell>
          <cell r="I369">
            <v>0.15112490302560125</v>
          </cell>
          <cell r="J369">
            <v>0.20749999999999999</v>
          </cell>
          <cell r="K369">
            <v>270.94</v>
          </cell>
          <cell r="L369">
            <v>64.45</v>
          </cell>
          <cell r="M369">
            <v>631.16</v>
          </cell>
          <cell r="N369">
            <v>32.14</v>
          </cell>
          <cell r="O369">
            <v>130.97</v>
          </cell>
          <cell r="P369" t="str">
            <v>38940</v>
          </cell>
          <cell r="Q369" t="str">
            <v>Port St. Lucie, FL</v>
          </cell>
        </row>
        <row r="370">
          <cell r="B370" t="str">
            <v>10430</v>
          </cell>
          <cell r="C370" t="str">
            <v>10430</v>
          </cell>
          <cell r="D370" t="str">
            <v>FL</v>
          </cell>
          <cell r="E370" t="str">
            <v>Monroe</v>
          </cell>
          <cell r="F370">
            <v>1005.14</v>
          </cell>
          <cell r="G370">
            <v>564.989194</v>
          </cell>
          <cell r="H370">
            <v>8.3361752112462578E-2</v>
          </cell>
          <cell r="I370">
            <v>0.16823347832187457</v>
          </cell>
          <cell r="J370">
            <v>0.20749999999999999</v>
          </cell>
          <cell r="K370">
            <v>263.91000000000003</v>
          </cell>
          <cell r="L370">
            <v>71.27</v>
          </cell>
          <cell r="M370">
            <v>604.17999999999995</v>
          </cell>
          <cell r="N370">
            <v>33.99</v>
          </cell>
          <cell r="O370">
            <v>125.37</v>
          </cell>
          <cell r="P370" t="str">
            <v>9910</v>
          </cell>
          <cell r="Q370" t="str">
            <v>Not in Metro Area</v>
          </cell>
        </row>
        <row r="371">
          <cell r="B371" t="str">
            <v>10440</v>
          </cell>
          <cell r="C371" t="str">
            <v>10440</v>
          </cell>
          <cell r="D371" t="str">
            <v>FL</v>
          </cell>
          <cell r="E371" t="str">
            <v>Nassau</v>
          </cell>
          <cell r="F371">
            <v>964.42</v>
          </cell>
          <cell r="G371">
            <v>542.10048200000006</v>
          </cell>
          <cell r="H371">
            <v>8.344667867514613E-2</v>
          </cell>
          <cell r="I371">
            <v>0.1623575201556853</v>
          </cell>
          <cell r="J371">
            <v>0.20749999999999999</v>
          </cell>
          <cell r="K371">
            <v>272.02999999999997</v>
          </cell>
          <cell r="L371">
            <v>71.94</v>
          </cell>
          <cell r="M371">
            <v>619.84</v>
          </cell>
          <cell r="N371">
            <v>34.380000000000003</v>
          </cell>
          <cell r="O371">
            <v>128.62</v>
          </cell>
          <cell r="P371" t="str">
            <v>27260</v>
          </cell>
          <cell r="Q371" t="str">
            <v>Jacksonville, FL</v>
          </cell>
        </row>
        <row r="372">
          <cell r="B372" t="str">
            <v>10450</v>
          </cell>
          <cell r="C372" t="str">
            <v>10450</v>
          </cell>
          <cell r="D372" t="str">
            <v>FL</v>
          </cell>
          <cell r="E372" t="str">
            <v>Okaloosa</v>
          </cell>
          <cell r="F372">
            <v>907.68</v>
          </cell>
          <cell r="G372">
            <v>510.206928</v>
          </cell>
          <cell r="H372">
            <v>8.3361752112462578E-2</v>
          </cell>
          <cell r="I372">
            <v>0.16823347832187457</v>
          </cell>
          <cell r="J372">
            <v>0.20749999999999999</v>
          </cell>
          <cell r="K372">
            <v>263.91000000000003</v>
          </cell>
          <cell r="L372">
            <v>71.27</v>
          </cell>
          <cell r="M372">
            <v>604.17999999999995</v>
          </cell>
          <cell r="N372">
            <v>33.99</v>
          </cell>
          <cell r="O372">
            <v>125.37</v>
          </cell>
          <cell r="P372" t="str">
            <v>9910</v>
          </cell>
          <cell r="Q372" t="str">
            <v>Not in Metro Area</v>
          </cell>
        </row>
        <row r="373">
          <cell r="B373" t="str">
            <v>10460</v>
          </cell>
          <cell r="C373" t="str">
            <v>10460</v>
          </cell>
          <cell r="D373" t="str">
            <v>FL</v>
          </cell>
          <cell r="E373" t="str">
            <v>Okeechobee</v>
          </cell>
          <cell r="F373">
            <v>966.24</v>
          </cell>
          <cell r="G373">
            <v>543.12350400000003</v>
          </cell>
          <cell r="H373">
            <v>8.3361752112462578E-2</v>
          </cell>
          <cell r="I373">
            <v>0.16823347832187457</v>
          </cell>
          <cell r="J373">
            <v>0.20749999999999999</v>
          </cell>
          <cell r="K373">
            <v>263.91000000000003</v>
          </cell>
          <cell r="L373">
            <v>71.27</v>
          </cell>
          <cell r="M373">
            <v>604.17999999999995</v>
          </cell>
          <cell r="N373">
            <v>33.99</v>
          </cell>
          <cell r="O373">
            <v>125.37</v>
          </cell>
          <cell r="P373" t="str">
            <v>9910</v>
          </cell>
          <cell r="Q373" t="str">
            <v>Not in Metro Area</v>
          </cell>
        </row>
        <row r="374">
          <cell r="B374" t="str">
            <v>10470</v>
          </cell>
          <cell r="C374" t="str">
            <v>10470</v>
          </cell>
          <cell r="D374" t="str">
            <v>FL</v>
          </cell>
          <cell r="E374" t="str">
            <v>Orange</v>
          </cell>
          <cell r="F374">
            <v>942.44</v>
          </cell>
          <cell r="G374">
            <v>529.74552400000005</v>
          </cell>
          <cell r="H374">
            <v>8.2198573444711445E-2</v>
          </cell>
          <cell r="I374">
            <v>0.17525510204081632</v>
          </cell>
          <cell r="J374">
            <v>0.20749999999999999</v>
          </cell>
          <cell r="K374">
            <v>262.17</v>
          </cell>
          <cell r="L374">
            <v>78.400000000000006</v>
          </cell>
          <cell r="M374">
            <v>608.78</v>
          </cell>
          <cell r="N374">
            <v>35.29</v>
          </cell>
          <cell r="O374">
            <v>126.32</v>
          </cell>
          <cell r="P374" t="str">
            <v>36740</v>
          </cell>
          <cell r="Q374" t="str">
            <v>Orlando-Kissimmee-Sanford, FL</v>
          </cell>
        </row>
        <row r="375">
          <cell r="B375" t="str">
            <v>10480</v>
          </cell>
          <cell r="C375" t="str">
            <v>10480</v>
          </cell>
          <cell r="D375" t="str">
            <v>FL</v>
          </cell>
          <cell r="E375" t="str">
            <v>Osceola</v>
          </cell>
          <cell r="F375">
            <v>927.48</v>
          </cell>
          <cell r="G375">
            <v>521.33650800000009</v>
          </cell>
          <cell r="H375">
            <v>8.2198573444711445E-2</v>
          </cell>
          <cell r="I375">
            <v>0.17525510204081632</v>
          </cell>
          <cell r="J375">
            <v>0.20749999999999999</v>
          </cell>
          <cell r="K375">
            <v>262.17</v>
          </cell>
          <cell r="L375">
            <v>78.400000000000006</v>
          </cell>
          <cell r="M375">
            <v>608.78</v>
          </cell>
          <cell r="N375">
            <v>35.29</v>
          </cell>
          <cell r="O375">
            <v>126.32</v>
          </cell>
          <cell r="P375" t="str">
            <v>36740</v>
          </cell>
          <cell r="Q375" t="str">
            <v>Orlando-Kissimmee-Sanford, FL</v>
          </cell>
        </row>
        <row r="376">
          <cell r="B376" t="str">
            <v>10490</v>
          </cell>
          <cell r="C376" t="str">
            <v>10490</v>
          </cell>
          <cell r="D376" t="str">
            <v>FL</v>
          </cell>
          <cell r="E376" t="str">
            <v>Palm Beach</v>
          </cell>
          <cell r="F376">
            <v>990.31</v>
          </cell>
          <cell r="G376">
            <v>556.65325100000007</v>
          </cell>
          <cell r="H376">
            <v>7.9734494918066778E-2</v>
          </cell>
          <cell r="I376">
            <v>0.148319977505975</v>
          </cell>
          <cell r="J376">
            <v>0.20749999999999999</v>
          </cell>
          <cell r="K376">
            <v>241.05</v>
          </cell>
          <cell r="L376">
            <v>71.13</v>
          </cell>
          <cell r="M376">
            <v>708.84</v>
          </cell>
          <cell r="N376">
            <v>29.77</v>
          </cell>
          <cell r="O376">
            <v>147.08000000000001</v>
          </cell>
          <cell r="P376" t="str">
            <v>48424</v>
          </cell>
          <cell r="Q376" t="str">
            <v>West Palm Beach-Boca Raton-Delray Beach, FL</v>
          </cell>
        </row>
        <row r="377">
          <cell r="B377" t="str">
            <v>10500</v>
          </cell>
          <cell r="C377" t="str">
            <v>10500</v>
          </cell>
          <cell r="D377" t="str">
            <v>FL</v>
          </cell>
          <cell r="E377" t="str">
            <v>Pasco</v>
          </cell>
          <cell r="F377">
            <v>931.65</v>
          </cell>
          <cell r="G377">
            <v>523.68046500000003</v>
          </cell>
          <cell r="H377">
            <v>8.3406496927129065E-2</v>
          </cell>
          <cell r="I377">
            <v>0.1755642361111111</v>
          </cell>
          <cell r="J377">
            <v>0.20749999999999999</v>
          </cell>
          <cell r="K377">
            <v>273.36</v>
          </cell>
          <cell r="L377">
            <v>92.16</v>
          </cell>
          <cell r="M377">
            <v>589.05999999999995</v>
          </cell>
          <cell r="N377">
            <v>38.979999999999997</v>
          </cell>
          <cell r="O377">
            <v>122.23</v>
          </cell>
          <cell r="P377" t="str">
            <v>45300</v>
          </cell>
          <cell r="Q377" t="str">
            <v>Tampa-St. Petersburg-Clearwater, FL</v>
          </cell>
        </row>
        <row r="378">
          <cell r="B378" t="str">
            <v>10510</v>
          </cell>
          <cell r="C378" t="str">
            <v>10510</v>
          </cell>
          <cell r="D378" t="str">
            <v>FL</v>
          </cell>
          <cell r="E378" t="str">
            <v>Pinellas</v>
          </cell>
          <cell r="F378">
            <v>959.79</v>
          </cell>
          <cell r="G378">
            <v>539.49795900000004</v>
          </cell>
          <cell r="H378">
            <v>8.3406496927129065E-2</v>
          </cell>
          <cell r="I378">
            <v>0.1755642361111111</v>
          </cell>
          <cell r="J378">
            <v>0.20749999999999999</v>
          </cell>
          <cell r="K378">
            <v>273.36</v>
          </cell>
          <cell r="L378">
            <v>92.16</v>
          </cell>
          <cell r="M378">
            <v>589.05999999999995</v>
          </cell>
          <cell r="N378">
            <v>38.979999999999997</v>
          </cell>
          <cell r="O378">
            <v>122.23</v>
          </cell>
          <cell r="P378" t="str">
            <v>45300</v>
          </cell>
          <cell r="Q378" t="str">
            <v>Tampa-St. Petersburg-Clearwater, FL</v>
          </cell>
        </row>
        <row r="379">
          <cell r="B379" t="str">
            <v>10520</v>
          </cell>
          <cell r="C379" t="str">
            <v>10520</v>
          </cell>
          <cell r="D379" t="str">
            <v>FL</v>
          </cell>
          <cell r="E379" t="str">
            <v>Polk</v>
          </cell>
          <cell r="F379">
            <v>935.77</v>
          </cell>
          <cell r="G379">
            <v>525.99631699999998</v>
          </cell>
          <cell r="H379">
            <v>9.1097146871706808E-2</v>
          </cell>
          <cell r="I379">
            <v>0.18670694864048337</v>
          </cell>
          <cell r="J379">
            <v>0.20749999999999999</v>
          </cell>
          <cell r="K379">
            <v>256.20999999999998</v>
          </cell>
          <cell r="L379">
            <v>82.75</v>
          </cell>
          <cell r="M379">
            <v>575.45000000000005</v>
          </cell>
          <cell r="N379">
            <v>38.79</v>
          </cell>
          <cell r="O379">
            <v>119.41</v>
          </cell>
          <cell r="P379" t="str">
            <v>29460</v>
          </cell>
          <cell r="Q379" t="str">
            <v>Lakeland-Winter Haven, FL</v>
          </cell>
        </row>
        <row r="380">
          <cell r="B380" t="str">
            <v>10530</v>
          </cell>
          <cell r="C380" t="str">
            <v>10530</v>
          </cell>
          <cell r="D380" t="str">
            <v>FL</v>
          </cell>
          <cell r="E380" t="str">
            <v>Putnam</v>
          </cell>
          <cell r="F380">
            <v>932.84</v>
          </cell>
          <cell r="G380">
            <v>524.34936400000004</v>
          </cell>
          <cell r="H380">
            <v>8.3361752112462578E-2</v>
          </cell>
          <cell r="I380">
            <v>0.16823347832187457</v>
          </cell>
          <cell r="J380">
            <v>0.20749999999999999</v>
          </cell>
          <cell r="K380">
            <v>263.91000000000003</v>
          </cell>
          <cell r="L380">
            <v>71.27</v>
          </cell>
          <cell r="M380">
            <v>604.17999999999995</v>
          </cell>
          <cell r="N380">
            <v>33.99</v>
          </cell>
          <cell r="O380">
            <v>125.37</v>
          </cell>
          <cell r="P380" t="str">
            <v>9910</v>
          </cell>
          <cell r="Q380" t="str">
            <v>Not in Metro Area</v>
          </cell>
        </row>
        <row r="381">
          <cell r="B381" t="str">
            <v>10540</v>
          </cell>
          <cell r="C381" t="str">
            <v>10540</v>
          </cell>
          <cell r="D381" t="str">
            <v>FL</v>
          </cell>
          <cell r="E381" t="str">
            <v>Johns</v>
          </cell>
          <cell r="F381">
            <v>936.52</v>
          </cell>
          <cell r="G381">
            <v>526.41789200000005</v>
          </cell>
          <cell r="H381">
            <v>8.344667867514613E-2</v>
          </cell>
          <cell r="I381">
            <v>0.1623575201556853</v>
          </cell>
          <cell r="J381">
            <v>0.20749999999999999</v>
          </cell>
          <cell r="K381">
            <v>272.02999999999997</v>
          </cell>
          <cell r="L381">
            <v>71.94</v>
          </cell>
          <cell r="M381">
            <v>619.84</v>
          </cell>
          <cell r="N381">
            <v>34.380000000000003</v>
          </cell>
          <cell r="O381">
            <v>128.62</v>
          </cell>
          <cell r="P381" t="str">
            <v>27260</v>
          </cell>
          <cell r="Q381" t="str">
            <v>Jacksonville, FL</v>
          </cell>
        </row>
        <row r="382">
          <cell r="B382" t="str">
            <v>10550</v>
          </cell>
          <cell r="C382" t="str">
            <v>10550</v>
          </cell>
          <cell r="D382" t="str">
            <v>FL</v>
          </cell>
          <cell r="E382" t="str">
            <v>St Lucie</v>
          </cell>
          <cell r="F382">
            <v>958.19</v>
          </cell>
          <cell r="G382">
            <v>538.59859900000004</v>
          </cell>
          <cell r="H382">
            <v>8.267513102531926E-2</v>
          </cell>
          <cell r="I382">
            <v>0.15112490302560125</v>
          </cell>
          <cell r="J382">
            <v>0.20749999999999999</v>
          </cell>
          <cell r="K382">
            <v>270.94</v>
          </cell>
          <cell r="L382">
            <v>64.45</v>
          </cell>
          <cell r="M382">
            <v>631.16</v>
          </cell>
          <cell r="N382">
            <v>32.14</v>
          </cell>
          <cell r="O382">
            <v>130.97</v>
          </cell>
          <cell r="P382" t="str">
            <v>38940</v>
          </cell>
          <cell r="Q382" t="str">
            <v>Port St. Lucie, FL</v>
          </cell>
        </row>
        <row r="383">
          <cell r="B383" t="str">
            <v>10560</v>
          </cell>
          <cell r="C383" t="str">
            <v>10560</v>
          </cell>
          <cell r="D383" t="str">
            <v>FL</v>
          </cell>
          <cell r="E383" t="str">
            <v>Santa Rosa</v>
          </cell>
          <cell r="F383">
            <v>911.61</v>
          </cell>
          <cell r="G383">
            <v>512.4159810000001</v>
          </cell>
          <cell r="H383">
            <v>9.1006936139679487E-2</v>
          </cell>
          <cell r="I383">
            <v>0.17530662305805397</v>
          </cell>
          <cell r="J383">
            <v>0.20749999999999999</v>
          </cell>
          <cell r="K383">
            <v>250.86</v>
          </cell>
          <cell r="L383">
            <v>61.15</v>
          </cell>
          <cell r="M383">
            <v>594.70000000000005</v>
          </cell>
          <cell r="N383">
            <v>33.549999999999997</v>
          </cell>
          <cell r="O383">
            <v>123.4</v>
          </cell>
          <cell r="P383" t="str">
            <v>37860</v>
          </cell>
          <cell r="Q383" t="str">
            <v>Pensacola-Ferry Pass-Brent, FL</v>
          </cell>
        </row>
        <row r="384">
          <cell r="B384" t="str">
            <v>10570</v>
          </cell>
          <cell r="C384" t="str">
            <v>10570</v>
          </cell>
          <cell r="D384" t="str">
            <v>FL</v>
          </cell>
          <cell r="E384" t="str">
            <v>Sarasota</v>
          </cell>
          <cell r="F384">
            <v>944.75</v>
          </cell>
          <cell r="G384">
            <v>531.04397500000005</v>
          </cell>
          <cell r="H384">
            <v>7.9203334877257975E-2</v>
          </cell>
          <cell r="I384">
            <v>0.15403010268673512</v>
          </cell>
          <cell r="J384">
            <v>0.20749999999999999</v>
          </cell>
          <cell r="K384">
            <v>237.49</v>
          </cell>
          <cell r="L384">
            <v>71.09</v>
          </cell>
          <cell r="M384">
            <v>645.87</v>
          </cell>
          <cell r="N384">
            <v>29.76</v>
          </cell>
          <cell r="O384">
            <v>134.02000000000001</v>
          </cell>
          <cell r="P384" t="str">
            <v>35840</v>
          </cell>
          <cell r="Q384" t="str">
            <v>North Port-Sarasota-Bradenton, FL</v>
          </cell>
        </row>
        <row r="385">
          <cell r="B385" t="str">
            <v>10580</v>
          </cell>
          <cell r="C385" t="str">
            <v>10580</v>
          </cell>
          <cell r="D385" t="str">
            <v>FL</v>
          </cell>
          <cell r="E385" t="str">
            <v>Seminole</v>
          </cell>
          <cell r="F385">
            <v>936.41</v>
          </cell>
          <cell r="G385">
            <v>526.35606100000007</v>
          </cell>
          <cell r="H385">
            <v>8.2198573444711445E-2</v>
          </cell>
          <cell r="I385">
            <v>0.17525510204081632</v>
          </cell>
          <cell r="J385">
            <v>0.20749999999999999</v>
          </cell>
          <cell r="K385">
            <v>262.17</v>
          </cell>
          <cell r="L385">
            <v>78.400000000000006</v>
          </cell>
          <cell r="M385">
            <v>608.78</v>
          </cell>
          <cell r="N385">
            <v>35.29</v>
          </cell>
          <cell r="O385">
            <v>126.32</v>
          </cell>
          <cell r="P385" t="str">
            <v>36740</v>
          </cell>
          <cell r="Q385" t="str">
            <v>Orlando-Kissimmee-Sanford, FL</v>
          </cell>
        </row>
        <row r="386">
          <cell r="B386" t="str">
            <v>10590</v>
          </cell>
          <cell r="C386" t="str">
            <v>10590</v>
          </cell>
          <cell r="D386" t="str">
            <v>FL</v>
          </cell>
          <cell r="E386" t="str">
            <v>Sumter</v>
          </cell>
          <cell r="F386">
            <v>910.37</v>
          </cell>
          <cell r="G386">
            <v>511.71897700000005</v>
          </cell>
          <cell r="H386">
            <v>8.3361752112462578E-2</v>
          </cell>
          <cell r="I386">
            <v>0.16823347832187457</v>
          </cell>
          <cell r="J386">
            <v>0.20749999999999999</v>
          </cell>
          <cell r="K386">
            <v>263.91000000000003</v>
          </cell>
          <cell r="L386">
            <v>71.27</v>
          </cell>
          <cell r="M386">
            <v>604.17999999999995</v>
          </cell>
          <cell r="N386">
            <v>33.99</v>
          </cell>
          <cell r="O386">
            <v>125.37</v>
          </cell>
          <cell r="P386" t="str">
            <v>9910</v>
          </cell>
          <cell r="Q386" t="str">
            <v>Not in Metro Area</v>
          </cell>
        </row>
        <row r="387">
          <cell r="B387" t="str">
            <v>10600</v>
          </cell>
          <cell r="C387" t="str">
            <v>10600</v>
          </cell>
          <cell r="D387" t="str">
            <v>FL</v>
          </cell>
          <cell r="E387" t="str">
            <v>Suwannee</v>
          </cell>
          <cell r="F387">
            <v>971.66</v>
          </cell>
          <cell r="G387">
            <v>546.17008599999997</v>
          </cell>
          <cell r="H387">
            <v>8.3361752112462578E-2</v>
          </cell>
          <cell r="I387">
            <v>0.16823347832187457</v>
          </cell>
          <cell r="J387">
            <v>0.20749999999999999</v>
          </cell>
          <cell r="K387">
            <v>263.91000000000003</v>
          </cell>
          <cell r="L387">
            <v>71.27</v>
          </cell>
          <cell r="M387">
            <v>604.17999999999995</v>
          </cell>
          <cell r="N387">
            <v>33.99</v>
          </cell>
          <cell r="O387">
            <v>125.37</v>
          </cell>
          <cell r="P387" t="str">
            <v>9910</v>
          </cell>
          <cell r="Q387" t="str">
            <v>Not in Metro Area</v>
          </cell>
        </row>
        <row r="388">
          <cell r="B388" t="str">
            <v>10610</v>
          </cell>
          <cell r="C388" t="str">
            <v>10610</v>
          </cell>
          <cell r="D388" t="str">
            <v>FL</v>
          </cell>
          <cell r="E388" t="str">
            <v>Taylor</v>
          </cell>
          <cell r="F388">
            <v>979.7</v>
          </cell>
          <cell r="G388">
            <v>550.68937000000005</v>
          </cell>
          <cell r="H388">
            <v>8.3361752112462578E-2</v>
          </cell>
          <cell r="I388">
            <v>0.16823347832187457</v>
          </cell>
          <cell r="J388">
            <v>0.20749999999999999</v>
          </cell>
          <cell r="K388">
            <v>263.91000000000003</v>
          </cell>
          <cell r="L388">
            <v>71.27</v>
          </cell>
          <cell r="M388">
            <v>604.17999999999995</v>
          </cell>
          <cell r="N388">
            <v>33.99</v>
          </cell>
          <cell r="O388">
            <v>125.37</v>
          </cell>
          <cell r="P388" t="str">
            <v>9910</v>
          </cell>
          <cell r="Q388" t="str">
            <v>Not in Metro Area</v>
          </cell>
        </row>
        <row r="389">
          <cell r="B389" t="str">
            <v>10620</v>
          </cell>
          <cell r="C389" t="str">
            <v>10620</v>
          </cell>
          <cell r="D389" t="str">
            <v>FL</v>
          </cell>
          <cell r="E389" t="str">
            <v>Union</v>
          </cell>
          <cell r="F389">
            <v>1010.93</v>
          </cell>
          <cell r="G389">
            <v>568.24375299999997</v>
          </cell>
          <cell r="H389">
            <v>8.3361752112462578E-2</v>
          </cell>
          <cell r="I389">
            <v>0.16823347832187457</v>
          </cell>
          <cell r="J389">
            <v>0.20749999999999999</v>
          </cell>
          <cell r="K389">
            <v>263.91000000000003</v>
          </cell>
          <cell r="L389">
            <v>71.27</v>
          </cell>
          <cell r="M389">
            <v>604.17999999999995</v>
          </cell>
          <cell r="N389">
            <v>33.99</v>
          </cell>
          <cell r="O389">
            <v>125.37</v>
          </cell>
          <cell r="P389" t="str">
            <v>9910</v>
          </cell>
          <cell r="Q389" t="str">
            <v>Not in Metro Area</v>
          </cell>
        </row>
        <row r="390">
          <cell r="B390" t="str">
            <v>10630</v>
          </cell>
          <cell r="C390" t="str">
            <v>10630</v>
          </cell>
          <cell r="D390" t="str">
            <v>FL</v>
          </cell>
          <cell r="E390" t="str">
            <v>Volusia</v>
          </cell>
          <cell r="F390">
            <v>964.95</v>
          </cell>
          <cell r="G390">
            <v>542.39839500000005</v>
          </cell>
          <cell r="H390">
            <v>8.1658445105793148E-2</v>
          </cell>
          <cell r="I390">
            <v>0.16605329015162665</v>
          </cell>
          <cell r="J390">
            <v>0.20749999999999999</v>
          </cell>
          <cell r="K390">
            <v>245.29</v>
          </cell>
          <cell r="L390">
            <v>67.930000000000007</v>
          </cell>
          <cell r="M390">
            <v>593.65</v>
          </cell>
          <cell r="N390">
            <v>31.31</v>
          </cell>
          <cell r="O390">
            <v>123.18</v>
          </cell>
          <cell r="P390" t="str">
            <v>19660</v>
          </cell>
          <cell r="Q390" t="str">
            <v>Deltona-Daytona Beach-Ormond Beach, FL</v>
          </cell>
        </row>
        <row r="391">
          <cell r="B391" t="str">
            <v>10640</v>
          </cell>
          <cell r="C391" t="str">
            <v>10640</v>
          </cell>
          <cell r="D391" t="str">
            <v>FL</v>
          </cell>
          <cell r="E391" t="str">
            <v>Wakulla</v>
          </cell>
          <cell r="F391">
            <v>931.08</v>
          </cell>
          <cell r="G391">
            <v>523.36006800000007</v>
          </cell>
          <cell r="H391">
            <v>8.3361752112462578E-2</v>
          </cell>
          <cell r="I391">
            <v>0.16823347832187457</v>
          </cell>
          <cell r="J391">
            <v>0.20749999999999999</v>
          </cell>
          <cell r="K391">
            <v>263.91000000000003</v>
          </cell>
          <cell r="L391">
            <v>71.27</v>
          </cell>
          <cell r="M391">
            <v>604.17999999999995</v>
          </cell>
          <cell r="N391">
            <v>33.99</v>
          </cell>
          <cell r="O391">
            <v>125.37</v>
          </cell>
          <cell r="P391" t="str">
            <v>9910</v>
          </cell>
          <cell r="Q391" t="str">
            <v>Not in Metro Area</v>
          </cell>
        </row>
        <row r="392">
          <cell r="B392" t="str">
            <v>10650</v>
          </cell>
          <cell r="C392" t="str">
            <v>10650</v>
          </cell>
          <cell r="D392" t="str">
            <v>FL</v>
          </cell>
          <cell r="E392" t="str">
            <v>Walton</v>
          </cell>
          <cell r="F392">
            <v>908.84</v>
          </cell>
          <cell r="G392">
            <v>510.85896400000007</v>
          </cell>
          <cell r="H392">
            <v>8.3361752112462578E-2</v>
          </cell>
          <cell r="I392">
            <v>0.16823347832187457</v>
          </cell>
          <cell r="J392">
            <v>0.20749999999999999</v>
          </cell>
          <cell r="K392">
            <v>263.91000000000003</v>
          </cell>
          <cell r="L392">
            <v>71.27</v>
          </cell>
          <cell r="M392">
            <v>604.17999999999995</v>
          </cell>
          <cell r="N392">
            <v>33.99</v>
          </cell>
          <cell r="O392">
            <v>125.37</v>
          </cell>
          <cell r="P392" t="str">
            <v>9910</v>
          </cell>
          <cell r="Q392" t="str">
            <v>Not in Metro Area</v>
          </cell>
        </row>
        <row r="393">
          <cell r="B393" t="str">
            <v>10660</v>
          </cell>
          <cell r="C393" t="str">
            <v>10660</v>
          </cell>
          <cell r="D393" t="str">
            <v>FL</v>
          </cell>
          <cell r="E393" t="str">
            <v>Washington</v>
          </cell>
          <cell r="F393">
            <v>904.1</v>
          </cell>
          <cell r="G393">
            <v>508.19461000000007</v>
          </cell>
          <cell r="H393">
            <v>8.3361752112462578E-2</v>
          </cell>
          <cell r="I393">
            <v>0.16823347832187457</v>
          </cell>
          <cell r="J393">
            <v>0.20749999999999999</v>
          </cell>
          <cell r="K393">
            <v>263.91000000000003</v>
          </cell>
          <cell r="L393">
            <v>71.27</v>
          </cell>
          <cell r="M393">
            <v>604.17999999999995</v>
          </cell>
          <cell r="N393">
            <v>33.99</v>
          </cell>
          <cell r="O393">
            <v>125.37</v>
          </cell>
          <cell r="P393" t="str">
            <v>9910</v>
          </cell>
          <cell r="Q393" t="str">
            <v>Not in Metro Area</v>
          </cell>
        </row>
        <row r="394">
          <cell r="B394" t="str">
            <v>11000</v>
          </cell>
          <cell r="C394" t="str">
            <v>11000</v>
          </cell>
          <cell r="D394" t="str">
            <v>GA</v>
          </cell>
          <cell r="E394" t="str">
            <v>Appling</v>
          </cell>
          <cell r="F394">
            <v>962.96</v>
          </cell>
          <cell r="G394">
            <v>541.2798160000001</v>
          </cell>
          <cell r="H394">
            <v>8.1355804111245475E-2</v>
          </cell>
          <cell r="I394">
            <v>0.17223234163124873</v>
          </cell>
          <cell r="J394">
            <v>0.20749999999999999</v>
          </cell>
          <cell r="K394">
            <v>264.64</v>
          </cell>
          <cell r="L394">
            <v>49.41</v>
          </cell>
          <cell r="M394">
            <v>561.59</v>
          </cell>
          <cell r="N394">
            <v>30.04</v>
          </cell>
          <cell r="O394">
            <v>116.53</v>
          </cell>
          <cell r="P394" t="str">
            <v>9911</v>
          </cell>
          <cell r="Q394" t="str">
            <v>Not in Metro Area</v>
          </cell>
        </row>
        <row r="395">
          <cell r="B395" t="str">
            <v>11010</v>
          </cell>
          <cell r="C395" t="str">
            <v>11010</v>
          </cell>
          <cell r="D395" t="str">
            <v>GA</v>
          </cell>
          <cell r="E395" t="str">
            <v>Atkinson</v>
          </cell>
          <cell r="F395">
            <v>950.31</v>
          </cell>
          <cell r="G395">
            <v>534.16925100000003</v>
          </cell>
          <cell r="H395">
            <v>8.1355804111245475E-2</v>
          </cell>
          <cell r="I395">
            <v>0.17223234163124873</v>
          </cell>
          <cell r="J395">
            <v>0.20749999999999999</v>
          </cell>
          <cell r="K395">
            <v>264.64</v>
          </cell>
          <cell r="L395">
            <v>49.41</v>
          </cell>
          <cell r="M395">
            <v>561.59</v>
          </cell>
          <cell r="N395">
            <v>30.04</v>
          </cell>
          <cell r="O395">
            <v>116.53</v>
          </cell>
          <cell r="P395" t="str">
            <v>9911</v>
          </cell>
          <cell r="Q395" t="str">
            <v>Not in Metro Area</v>
          </cell>
        </row>
        <row r="396">
          <cell r="B396" t="str">
            <v>11011</v>
          </cell>
          <cell r="C396" t="str">
            <v>11011</v>
          </cell>
          <cell r="D396" t="str">
            <v>GA</v>
          </cell>
          <cell r="E396" t="str">
            <v>Bacon</v>
          </cell>
          <cell r="F396">
            <v>1011.46</v>
          </cell>
          <cell r="G396">
            <v>568.54166600000008</v>
          </cell>
          <cell r="H396">
            <v>8.1355804111245475E-2</v>
          </cell>
          <cell r="I396">
            <v>0.17223234163124873</v>
          </cell>
          <cell r="J396">
            <v>0.20749999999999999</v>
          </cell>
          <cell r="K396">
            <v>264.64</v>
          </cell>
          <cell r="L396">
            <v>49.41</v>
          </cell>
          <cell r="M396">
            <v>561.59</v>
          </cell>
          <cell r="N396">
            <v>30.04</v>
          </cell>
          <cell r="O396">
            <v>116.53</v>
          </cell>
          <cell r="P396" t="str">
            <v>9911</v>
          </cell>
          <cell r="Q396" t="str">
            <v>Not in Metro Area</v>
          </cell>
        </row>
        <row r="397">
          <cell r="B397" t="str">
            <v>11020</v>
          </cell>
          <cell r="C397" t="str">
            <v>11020</v>
          </cell>
          <cell r="D397" t="str">
            <v>GA</v>
          </cell>
          <cell r="E397" t="str">
            <v>Baker</v>
          </cell>
          <cell r="F397">
            <v>922.12</v>
          </cell>
          <cell r="G397">
            <v>518.32365200000004</v>
          </cell>
          <cell r="H397">
            <v>8.1355804111245475E-2</v>
          </cell>
          <cell r="I397">
            <v>0.17223234163124873</v>
          </cell>
          <cell r="J397">
            <v>0.20749999999999999</v>
          </cell>
          <cell r="K397">
            <v>264.64</v>
          </cell>
          <cell r="L397">
            <v>49.41</v>
          </cell>
          <cell r="M397">
            <v>561.59</v>
          </cell>
          <cell r="N397">
            <v>30.04</v>
          </cell>
          <cell r="O397">
            <v>116.53</v>
          </cell>
          <cell r="P397" t="str">
            <v>9911</v>
          </cell>
          <cell r="Q397" t="str">
            <v>Not in Metro Area</v>
          </cell>
        </row>
        <row r="398">
          <cell r="B398" t="str">
            <v>11030</v>
          </cell>
          <cell r="C398" t="str">
            <v>11030</v>
          </cell>
          <cell r="D398" t="str">
            <v>GA</v>
          </cell>
          <cell r="E398" t="str">
            <v>Baldwin</v>
          </cell>
          <cell r="F398">
            <v>922.73</v>
          </cell>
          <cell r="G398">
            <v>518.66653300000007</v>
          </cell>
          <cell r="H398">
            <v>8.1355804111245475E-2</v>
          </cell>
          <cell r="I398">
            <v>0.17223234163124873</v>
          </cell>
          <cell r="J398">
            <v>0.20749999999999999</v>
          </cell>
          <cell r="K398">
            <v>264.64</v>
          </cell>
          <cell r="L398">
            <v>49.41</v>
          </cell>
          <cell r="M398">
            <v>561.59</v>
          </cell>
          <cell r="N398">
            <v>30.04</v>
          </cell>
          <cell r="O398">
            <v>116.53</v>
          </cell>
          <cell r="P398" t="str">
            <v>9911</v>
          </cell>
          <cell r="Q398" t="str">
            <v>Not in Metro Area</v>
          </cell>
        </row>
        <row r="399">
          <cell r="B399" t="str">
            <v>11040</v>
          </cell>
          <cell r="C399" t="str">
            <v>11040</v>
          </cell>
          <cell r="D399" t="str">
            <v>GA</v>
          </cell>
          <cell r="E399" t="str">
            <v>Banks</v>
          </cell>
          <cell r="F399">
            <v>930.5</v>
          </cell>
          <cell r="G399">
            <v>523.03405000000009</v>
          </cell>
          <cell r="H399">
            <v>8.1355804111245475E-2</v>
          </cell>
          <cell r="I399">
            <v>0.17223234163124873</v>
          </cell>
          <cell r="J399">
            <v>0.20749999999999999</v>
          </cell>
          <cell r="K399">
            <v>264.64</v>
          </cell>
          <cell r="L399">
            <v>49.41</v>
          </cell>
          <cell r="M399">
            <v>561.59</v>
          </cell>
          <cell r="N399">
            <v>30.04</v>
          </cell>
          <cell r="O399">
            <v>116.53</v>
          </cell>
          <cell r="P399" t="str">
            <v>9911</v>
          </cell>
          <cell r="Q399" t="str">
            <v>Not in Metro Area</v>
          </cell>
        </row>
        <row r="400">
          <cell r="B400" t="str">
            <v>11050</v>
          </cell>
          <cell r="C400" t="str">
            <v>11050</v>
          </cell>
          <cell r="D400" t="str">
            <v>GA</v>
          </cell>
          <cell r="E400" t="str">
            <v>Barrow</v>
          </cell>
          <cell r="F400">
            <v>947.2</v>
          </cell>
          <cell r="G400">
            <v>532.42112000000009</v>
          </cell>
          <cell r="H400">
            <v>8.0249683815429809E-2</v>
          </cell>
          <cell r="I400">
            <v>0.15565855542680573</v>
          </cell>
          <cell r="J400">
            <v>0.20749999999999999</v>
          </cell>
          <cell r="K400">
            <v>245.11</v>
          </cell>
          <cell r="L400">
            <v>51.78</v>
          </cell>
          <cell r="M400">
            <v>585.6</v>
          </cell>
          <cell r="N400">
            <v>27.73</v>
          </cell>
          <cell r="O400">
            <v>121.51</v>
          </cell>
          <cell r="P400" t="str">
            <v>12060</v>
          </cell>
          <cell r="Q400" t="str">
            <v>Atlanta-Sandy Springs-Roswell, GA</v>
          </cell>
        </row>
        <row r="401">
          <cell r="B401" t="str">
            <v>11060</v>
          </cell>
          <cell r="C401" t="str">
            <v>11060</v>
          </cell>
          <cell r="D401" t="str">
            <v>GA</v>
          </cell>
          <cell r="E401" t="str">
            <v>Bartow</v>
          </cell>
          <cell r="F401">
            <v>930.88</v>
          </cell>
          <cell r="G401">
            <v>523.24764800000003</v>
          </cell>
          <cell r="H401">
            <v>8.0249683815429809E-2</v>
          </cell>
          <cell r="I401">
            <v>0.15565855542680573</v>
          </cell>
          <cell r="J401">
            <v>0.20749999999999999</v>
          </cell>
          <cell r="K401">
            <v>245.11</v>
          </cell>
          <cell r="L401">
            <v>51.78</v>
          </cell>
          <cell r="M401">
            <v>585.6</v>
          </cell>
          <cell r="N401">
            <v>27.73</v>
          </cell>
          <cell r="O401">
            <v>121.51</v>
          </cell>
          <cell r="P401" t="str">
            <v>12060</v>
          </cell>
          <cell r="Q401" t="str">
            <v>Atlanta-Sandy Springs-Roswell, GA</v>
          </cell>
        </row>
        <row r="402">
          <cell r="B402" t="str">
            <v>11070</v>
          </cell>
          <cell r="C402" t="str">
            <v>11070</v>
          </cell>
          <cell r="D402" t="str">
            <v>GA</v>
          </cell>
          <cell r="E402" t="str">
            <v>Ben Hill</v>
          </cell>
          <cell r="F402">
            <v>928.4</v>
          </cell>
          <cell r="G402">
            <v>521.85364000000004</v>
          </cell>
          <cell r="H402">
            <v>8.1355804111245475E-2</v>
          </cell>
          <cell r="I402">
            <v>0.17223234163124873</v>
          </cell>
          <cell r="J402">
            <v>0.20749999999999999</v>
          </cell>
          <cell r="K402">
            <v>264.64</v>
          </cell>
          <cell r="L402">
            <v>49.41</v>
          </cell>
          <cell r="M402">
            <v>561.59</v>
          </cell>
          <cell r="N402">
            <v>30.04</v>
          </cell>
          <cell r="O402">
            <v>116.53</v>
          </cell>
          <cell r="P402" t="str">
            <v>9911</v>
          </cell>
          <cell r="Q402" t="str">
            <v>Not in Metro Area</v>
          </cell>
        </row>
        <row r="403">
          <cell r="B403" t="str">
            <v>11080</v>
          </cell>
          <cell r="C403" t="str">
            <v>11080</v>
          </cell>
          <cell r="D403" t="str">
            <v>GA</v>
          </cell>
          <cell r="E403" t="str">
            <v>Berrien</v>
          </cell>
          <cell r="F403">
            <v>954.38</v>
          </cell>
          <cell r="G403">
            <v>536.456998</v>
          </cell>
          <cell r="H403">
            <v>8.1355804111245475E-2</v>
          </cell>
          <cell r="I403">
            <v>0.17223234163124873</v>
          </cell>
          <cell r="J403">
            <v>0.20749999999999999</v>
          </cell>
          <cell r="K403">
            <v>264.64</v>
          </cell>
          <cell r="L403">
            <v>49.41</v>
          </cell>
          <cell r="M403">
            <v>561.59</v>
          </cell>
          <cell r="N403">
            <v>30.04</v>
          </cell>
          <cell r="O403">
            <v>116.53</v>
          </cell>
          <cell r="P403" t="str">
            <v>9911</v>
          </cell>
          <cell r="Q403" t="str">
            <v>Not in Metro Area</v>
          </cell>
        </row>
        <row r="404">
          <cell r="B404" t="str">
            <v>11090</v>
          </cell>
          <cell r="C404" t="str">
            <v>11090</v>
          </cell>
          <cell r="D404" t="str">
            <v>GA</v>
          </cell>
          <cell r="E404" t="str">
            <v>Bibb</v>
          </cell>
          <cell r="F404">
            <v>900.93</v>
          </cell>
          <cell r="G404">
            <v>506.41275300000001</v>
          </cell>
          <cell r="H404">
            <v>8.1355804111245475E-2</v>
          </cell>
          <cell r="I404">
            <v>0.17223234163124873</v>
          </cell>
          <cell r="J404">
            <v>0.20749999999999999</v>
          </cell>
          <cell r="K404">
            <v>264.64</v>
          </cell>
          <cell r="L404">
            <v>49.41</v>
          </cell>
          <cell r="M404">
            <v>561.59</v>
          </cell>
          <cell r="N404">
            <v>30.04</v>
          </cell>
          <cell r="O404">
            <v>116.53</v>
          </cell>
          <cell r="P404" t="str">
            <v>9911</v>
          </cell>
          <cell r="Q404" t="str">
            <v>Not in Metro Area</v>
          </cell>
        </row>
        <row r="405">
          <cell r="B405" t="str">
            <v>11100</v>
          </cell>
          <cell r="C405" t="str">
            <v>11100</v>
          </cell>
          <cell r="D405" t="str">
            <v>GA</v>
          </cell>
          <cell r="E405" t="str">
            <v>Bleckley</v>
          </cell>
          <cell r="F405">
            <v>994.01</v>
          </cell>
          <cell r="G405">
            <v>558.73302100000001</v>
          </cell>
          <cell r="H405">
            <v>8.1355804111245475E-2</v>
          </cell>
          <cell r="I405">
            <v>0.17223234163124873</v>
          </cell>
          <cell r="J405">
            <v>0.20749999999999999</v>
          </cell>
          <cell r="K405">
            <v>264.64</v>
          </cell>
          <cell r="L405">
            <v>49.41</v>
          </cell>
          <cell r="M405">
            <v>561.59</v>
          </cell>
          <cell r="N405">
            <v>30.04</v>
          </cell>
          <cell r="O405">
            <v>116.53</v>
          </cell>
          <cell r="P405" t="str">
            <v>9911</v>
          </cell>
          <cell r="Q405" t="str">
            <v>Not in Metro Area</v>
          </cell>
        </row>
        <row r="406">
          <cell r="B406" t="str">
            <v>11110</v>
          </cell>
          <cell r="C406" t="str">
            <v>11110</v>
          </cell>
          <cell r="D406" t="str">
            <v>GA</v>
          </cell>
          <cell r="E406" t="str">
            <v>Brantley</v>
          </cell>
          <cell r="F406">
            <v>952.81</v>
          </cell>
          <cell r="G406">
            <v>535.57450100000005</v>
          </cell>
          <cell r="H406">
            <v>8.1355804111245475E-2</v>
          </cell>
          <cell r="I406">
            <v>0.17223234163124873</v>
          </cell>
          <cell r="J406">
            <v>0.20749999999999999</v>
          </cell>
          <cell r="K406">
            <v>264.64</v>
          </cell>
          <cell r="L406">
            <v>49.41</v>
          </cell>
          <cell r="M406">
            <v>561.59</v>
          </cell>
          <cell r="N406">
            <v>30.04</v>
          </cell>
          <cell r="O406">
            <v>116.53</v>
          </cell>
          <cell r="P406" t="str">
            <v>9911</v>
          </cell>
          <cell r="Q406" t="str">
            <v>Not in Metro Area</v>
          </cell>
        </row>
        <row r="407">
          <cell r="B407" t="str">
            <v>11120</v>
          </cell>
          <cell r="C407" t="str">
            <v>11120</v>
          </cell>
          <cell r="D407" t="str">
            <v>GA</v>
          </cell>
          <cell r="E407" t="str">
            <v>Brooks</v>
          </cell>
          <cell r="F407">
            <v>920.57</v>
          </cell>
          <cell r="G407">
            <v>517.45239700000002</v>
          </cell>
          <cell r="H407">
            <v>8.1355804111245475E-2</v>
          </cell>
          <cell r="I407">
            <v>0.17223234163124873</v>
          </cell>
          <cell r="J407">
            <v>0.20749999999999999</v>
          </cell>
          <cell r="K407">
            <v>264.64</v>
          </cell>
          <cell r="L407">
            <v>49.41</v>
          </cell>
          <cell r="M407">
            <v>561.59</v>
          </cell>
          <cell r="N407">
            <v>30.04</v>
          </cell>
          <cell r="O407">
            <v>116.53</v>
          </cell>
          <cell r="P407" t="str">
            <v>9911</v>
          </cell>
          <cell r="Q407" t="str">
            <v>Not in Metro Area</v>
          </cell>
        </row>
        <row r="408">
          <cell r="B408" t="str">
            <v>11130</v>
          </cell>
          <cell r="C408" t="str">
            <v>11130</v>
          </cell>
          <cell r="D408" t="str">
            <v>GA</v>
          </cell>
          <cell r="E408" t="str">
            <v>Bryan</v>
          </cell>
          <cell r="F408">
            <v>943.96</v>
          </cell>
          <cell r="G408">
            <v>530.59991600000001</v>
          </cell>
          <cell r="H408">
            <v>8.1355804111245475E-2</v>
          </cell>
          <cell r="I408">
            <v>0.17223234163124873</v>
          </cell>
          <cell r="J408">
            <v>0.20749999999999999</v>
          </cell>
          <cell r="K408">
            <v>264.64</v>
          </cell>
          <cell r="L408">
            <v>49.41</v>
          </cell>
          <cell r="M408">
            <v>561.59</v>
          </cell>
          <cell r="N408">
            <v>30.04</v>
          </cell>
          <cell r="O408">
            <v>116.53</v>
          </cell>
          <cell r="P408" t="str">
            <v>9911</v>
          </cell>
          <cell r="Q408" t="str">
            <v>Not in Metro Area</v>
          </cell>
        </row>
        <row r="409">
          <cell r="B409" t="str">
            <v>11140</v>
          </cell>
          <cell r="C409" t="str">
            <v>11140</v>
          </cell>
          <cell r="D409" t="str">
            <v>GA</v>
          </cell>
          <cell r="E409" t="str">
            <v>Bulloch</v>
          </cell>
          <cell r="F409">
            <v>925.75</v>
          </cell>
          <cell r="G409">
            <v>520.36407500000007</v>
          </cell>
          <cell r="H409">
            <v>8.1355804111245475E-2</v>
          </cell>
          <cell r="I409">
            <v>0.17223234163124873</v>
          </cell>
          <cell r="J409">
            <v>0.20749999999999999</v>
          </cell>
          <cell r="K409">
            <v>264.64</v>
          </cell>
          <cell r="L409">
            <v>49.41</v>
          </cell>
          <cell r="M409">
            <v>561.59</v>
          </cell>
          <cell r="N409">
            <v>30.04</v>
          </cell>
          <cell r="O409">
            <v>116.53</v>
          </cell>
          <cell r="P409" t="str">
            <v>9911</v>
          </cell>
          <cell r="Q409" t="str">
            <v>Not in Metro Area</v>
          </cell>
        </row>
        <row r="410">
          <cell r="B410" t="str">
            <v>11150</v>
          </cell>
          <cell r="C410" t="str">
            <v>11150</v>
          </cell>
          <cell r="D410" t="str">
            <v>GA</v>
          </cell>
          <cell r="E410" t="str">
            <v>Burke</v>
          </cell>
          <cell r="F410">
            <v>957.26</v>
          </cell>
          <cell r="G410">
            <v>538.07584600000007</v>
          </cell>
          <cell r="H410">
            <v>7.7753232173251724E-2</v>
          </cell>
          <cell r="I410">
            <v>0.1621145374449339</v>
          </cell>
          <cell r="J410">
            <v>0.20749999999999999</v>
          </cell>
          <cell r="K410">
            <v>276.13</v>
          </cell>
          <cell r="L410">
            <v>56.75</v>
          </cell>
          <cell r="M410">
            <v>539.80999999999995</v>
          </cell>
          <cell r="N410">
            <v>30.67</v>
          </cell>
          <cell r="O410">
            <v>112.01</v>
          </cell>
          <cell r="P410" t="str">
            <v>12260</v>
          </cell>
          <cell r="Q410" t="str">
            <v>Augusta-Richmond County, GA-SC</v>
          </cell>
        </row>
        <row r="411">
          <cell r="B411" t="str">
            <v>11160</v>
          </cell>
          <cell r="C411" t="str">
            <v>11160</v>
          </cell>
          <cell r="D411" t="str">
            <v>GA</v>
          </cell>
          <cell r="E411" t="str">
            <v>Butts</v>
          </cell>
          <cell r="F411">
            <v>944.76</v>
          </cell>
          <cell r="G411">
            <v>531.04959600000007</v>
          </cell>
          <cell r="H411">
            <v>8.0249683815429809E-2</v>
          </cell>
          <cell r="I411">
            <v>0.15565855542680573</v>
          </cell>
          <cell r="J411">
            <v>0.20749999999999999</v>
          </cell>
          <cell r="K411">
            <v>245.11</v>
          </cell>
          <cell r="L411">
            <v>51.78</v>
          </cell>
          <cell r="M411">
            <v>585.6</v>
          </cell>
          <cell r="N411">
            <v>27.73</v>
          </cell>
          <cell r="O411">
            <v>121.51</v>
          </cell>
          <cell r="P411" t="str">
            <v>12060</v>
          </cell>
          <cell r="Q411" t="str">
            <v>Atlanta-Sandy Springs-Roswell, GA</v>
          </cell>
        </row>
        <row r="412">
          <cell r="B412" t="str">
            <v>11161</v>
          </cell>
          <cell r="C412" t="str">
            <v>11161</v>
          </cell>
          <cell r="D412" t="str">
            <v>GA</v>
          </cell>
          <cell r="E412" t="str">
            <v>Calhoun</v>
          </cell>
          <cell r="F412">
            <v>957.08</v>
          </cell>
          <cell r="G412">
            <v>537.97466800000007</v>
          </cell>
          <cell r="H412">
            <v>8.1355804111245475E-2</v>
          </cell>
          <cell r="I412">
            <v>0.17223234163124873</v>
          </cell>
          <cell r="J412">
            <v>0.20749999999999999</v>
          </cell>
          <cell r="K412">
            <v>264.64</v>
          </cell>
          <cell r="L412">
            <v>49.41</v>
          </cell>
          <cell r="M412">
            <v>561.59</v>
          </cell>
          <cell r="N412">
            <v>30.04</v>
          </cell>
          <cell r="O412">
            <v>116.53</v>
          </cell>
          <cell r="P412" t="str">
            <v>9911</v>
          </cell>
          <cell r="Q412" t="str">
            <v>Not in Metro Area</v>
          </cell>
        </row>
        <row r="413">
          <cell r="B413" t="str">
            <v>11170</v>
          </cell>
          <cell r="C413" t="str">
            <v>11170</v>
          </cell>
          <cell r="D413" t="str">
            <v>GA</v>
          </cell>
          <cell r="E413" t="str">
            <v>Camden</v>
          </cell>
          <cell r="F413">
            <v>938.45</v>
          </cell>
          <cell r="G413">
            <v>527.50274500000012</v>
          </cell>
          <cell r="H413">
            <v>8.1355804111245475E-2</v>
          </cell>
          <cell r="I413">
            <v>0.17223234163124873</v>
          </cell>
          <cell r="J413">
            <v>0.20749999999999999</v>
          </cell>
          <cell r="K413">
            <v>264.64</v>
          </cell>
          <cell r="L413">
            <v>49.41</v>
          </cell>
          <cell r="M413">
            <v>561.59</v>
          </cell>
          <cell r="N413">
            <v>30.04</v>
          </cell>
          <cell r="O413">
            <v>116.53</v>
          </cell>
          <cell r="P413" t="str">
            <v>9911</v>
          </cell>
          <cell r="Q413" t="str">
            <v>Not in Metro Area</v>
          </cell>
        </row>
        <row r="414">
          <cell r="B414" t="str">
            <v>11180</v>
          </cell>
          <cell r="C414" t="str">
            <v>11180</v>
          </cell>
          <cell r="D414" t="str">
            <v>GA</v>
          </cell>
          <cell r="E414" t="str">
            <v>Candler</v>
          </cell>
          <cell r="F414">
            <v>883.53</v>
          </cell>
          <cell r="G414">
            <v>496.63221300000004</v>
          </cell>
          <cell r="H414">
            <v>8.1355804111245475E-2</v>
          </cell>
          <cell r="I414">
            <v>0.17223234163124873</v>
          </cell>
          <cell r="J414">
            <v>0.20749999999999999</v>
          </cell>
          <cell r="K414">
            <v>264.64</v>
          </cell>
          <cell r="L414">
            <v>49.41</v>
          </cell>
          <cell r="M414">
            <v>561.59</v>
          </cell>
          <cell r="N414">
            <v>30.04</v>
          </cell>
          <cell r="O414">
            <v>116.53</v>
          </cell>
          <cell r="P414" t="str">
            <v>9911</v>
          </cell>
          <cell r="Q414" t="str">
            <v>Not in Metro Area</v>
          </cell>
        </row>
        <row r="415">
          <cell r="B415" t="str">
            <v>11190</v>
          </cell>
          <cell r="C415" t="str">
            <v>11190</v>
          </cell>
          <cell r="D415" t="str">
            <v>GA</v>
          </cell>
          <cell r="E415" t="str">
            <v>Carroll</v>
          </cell>
          <cell r="F415">
            <v>1001.06</v>
          </cell>
          <cell r="G415">
            <v>562.69582600000001</v>
          </cell>
          <cell r="H415">
            <v>8.0249683815429809E-2</v>
          </cell>
          <cell r="I415">
            <v>0.15565855542680573</v>
          </cell>
          <cell r="J415">
            <v>0.20749999999999999</v>
          </cell>
          <cell r="K415">
            <v>245.11</v>
          </cell>
          <cell r="L415">
            <v>51.78</v>
          </cell>
          <cell r="M415">
            <v>585.6</v>
          </cell>
          <cell r="N415">
            <v>27.73</v>
          </cell>
          <cell r="O415">
            <v>121.51</v>
          </cell>
          <cell r="P415" t="str">
            <v>12060</v>
          </cell>
          <cell r="Q415" t="str">
            <v>Atlanta-Sandy Springs-Roswell, GA</v>
          </cell>
        </row>
        <row r="416">
          <cell r="B416" t="str">
            <v>11200</v>
          </cell>
          <cell r="C416" t="str">
            <v>11200</v>
          </cell>
          <cell r="D416" t="str">
            <v>GA</v>
          </cell>
          <cell r="E416" t="str">
            <v>Catoosa</v>
          </cell>
          <cell r="F416">
            <v>923.24</v>
          </cell>
          <cell r="G416">
            <v>518.95320400000003</v>
          </cell>
          <cell r="H416">
            <v>8.1623188405797104E-2</v>
          </cell>
          <cell r="I416">
            <v>0.16623466390184896</v>
          </cell>
          <cell r="J416">
            <v>0.20749999999999999</v>
          </cell>
          <cell r="K416">
            <v>258.75</v>
          </cell>
          <cell r="L416">
            <v>57.87</v>
          </cell>
          <cell r="M416">
            <v>559.48</v>
          </cell>
          <cell r="N416">
            <v>30.74</v>
          </cell>
          <cell r="O416">
            <v>116.09</v>
          </cell>
          <cell r="P416" t="str">
            <v>16860</v>
          </cell>
          <cell r="Q416" t="str">
            <v>Chattanooga, TN-GA</v>
          </cell>
        </row>
        <row r="417">
          <cell r="B417" t="str">
            <v>11210</v>
          </cell>
          <cell r="C417" t="str">
            <v>11210</v>
          </cell>
          <cell r="D417" t="str">
            <v>GA</v>
          </cell>
          <cell r="E417" t="str">
            <v>Charlton</v>
          </cell>
          <cell r="F417">
            <v>932.79</v>
          </cell>
          <cell r="G417">
            <v>524.32125900000005</v>
          </cell>
          <cell r="H417">
            <v>8.1355804111245475E-2</v>
          </cell>
          <cell r="I417">
            <v>0.17223234163124873</v>
          </cell>
          <cell r="J417">
            <v>0.20749999999999999</v>
          </cell>
          <cell r="K417">
            <v>264.64</v>
          </cell>
          <cell r="L417">
            <v>49.41</v>
          </cell>
          <cell r="M417">
            <v>561.59</v>
          </cell>
          <cell r="N417">
            <v>30.04</v>
          </cell>
          <cell r="O417">
            <v>116.53</v>
          </cell>
          <cell r="P417" t="str">
            <v>9911</v>
          </cell>
          <cell r="Q417" t="str">
            <v>Not in Metro Area</v>
          </cell>
        </row>
        <row r="418">
          <cell r="B418" t="str">
            <v>11220</v>
          </cell>
          <cell r="C418" t="str">
            <v>11220</v>
          </cell>
          <cell r="D418" t="str">
            <v>GA</v>
          </cell>
          <cell r="E418" t="str">
            <v>Chatham</v>
          </cell>
          <cell r="F418">
            <v>966.29</v>
          </cell>
          <cell r="G418">
            <v>543.15160900000001</v>
          </cell>
          <cell r="H418">
            <v>8.1355804111245475E-2</v>
          </cell>
          <cell r="I418">
            <v>0.17223234163124873</v>
          </cell>
          <cell r="J418">
            <v>0.20749999999999999</v>
          </cell>
          <cell r="K418">
            <v>264.64</v>
          </cell>
          <cell r="L418">
            <v>49.41</v>
          </cell>
          <cell r="M418">
            <v>561.59</v>
          </cell>
          <cell r="N418">
            <v>30.04</v>
          </cell>
          <cell r="O418">
            <v>116.53</v>
          </cell>
          <cell r="P418" t="str">
            <v>9911</v>
          </cell>
          <cell r="Q418" t="str">
            <v>Not in Metro Area</v>
          </cell>
        </row>
        <row r="419">
          <cell r="B419" t="str">
            <v>11230</v>
          </cell>
          <cell r="C419" t="str">
            <v>11230</v>
          </cell>
          <cell r="D419" t="str">
            <v>GA</v>
          </cell>
          <cell r="E419" t="str">
            <v>Chattahoochee</v>
          </cell>
          <cell r="F419">
            <v>919.24</v>
          </cell>
          <cell r="G419">
            <v>516.70480400000008</v>
          </cell>
          <cell r="H419">
            <v>8.1355804111245475E-2</v>
          </cell>
          <cell r="I419">
            <v>0.17223234163124873</v>
          </cell>
          <cell r="J419">
            <v>0.20749999999999999</v>
          </cell>
          <cell r="K419">
            <v>264.64</v>
          </cell>
          <cell r="L419">
            <v>49.41</v>
          </cell>
          <cell r="M419">
            <v>561.59</v>
          </cell>
          <cell r="N419">
            <v>30.04</v>
          </cell>
          <cell r="O419">
            <v>116.53</v>
          </cell>
          <cell r="P419" t="str">
            <v>9911</v>
          </cell>
          <cell r="Q419" t="str">
            <v>Not in Metro Area</v>
          </cell>
        </row>
        <row r="420">
          <cell r="B420" t="str">
            <v>11240</v>
          </cell>
          <cell r="C420" t="str">
            <v>11240</v>
          </cell>
          <cell r="D420" t="str">
            <v>GA</v>
          </cell>
          <cell r="E420" t="str">
            <v>Chattooga</v>
          </cell>
          <cell r="F420">
            <v>925.59</v>
          </cell>
          <cell r="G420">
            <v>520.2741390000001</v>
          </cell>
          <cell r="H420">
            <v>8.1355804111245475E-2</v>
          </cell>
          <cell r="I420">
            <v>0.17223234163124873</v>
          </cell>
          <cell r="J420">
            <v>0.20749999999999999</v>
          </cell>
          <cell r="K420">
            <v>264.64</v>
          </cell>
          <cell r="L420">
            <v>49.41</v>
          </cell>
          <cell r="M420">
            <v>561.59</v>
          </cell>
          <cell r="N420">
            <v>30.04</v>
          </cell>
          <cell r="O420">
            <v>116.53</v>
          </cell>
          <cell r="P420" t="str">
            <v>9911</v>
          </cell>
          <cell r="Q420" t="str">
            <v>Not in Metro Area</v>
          </cell>
        </row>
        <row r="421">
          <cell r="B421" t="str">
            <v>11250</v>
          </cell>
          <cell r="C421" t="str">
            <v>11250</v>
          </cell>
          <cell r="D421" t="str">
            <v>GA</v>
          </cell>
          <cell r="E421" t="str">
            <v>Cherokee</v>
          </cell>
          <cell r="F421">
            <v>913.4</v>
          </cell>
          <cell r="G421">
            <v>513.42214000000001</v>
          </cell>
          <cell r="H421">
            <v>8.0249683815429809E-2</v>
          </cell>
          <cell r="I421">
            <v>0.15565855542680573</v>
          </cell>
          <cell r="J421">
            <v>0.20749999999999999</v>
          </cell>
          <cell r="K421">
            <v>245.11</v>
          </cell>
          <cell r="L421">
            <v>51.78</v>
          </cell>
          <cell r="M421">
            <v>585.6</v>
          </cell>
          <cell r="N421">
            <v>27.73</v>
          </cell>
          <cell r="O421">
            <v>121.51</v>
          </cell>
          <cell r="P421" t="str">
            <v>12060</v>
          </cell>
          <cell r="Q421" t="str">
            <v>Atlanta-Sandy Springs-Roswell, GA</v>
          </cell>
        </row>
        <row r="422">
          <cell r="B422" t="str">
            <v>11260</v>
          </cell>
          <cell r="C422" t="str">
            <v>11260</v>
          </cell>
          <cell r="D422" t="str">
            <v>GA</v>
          </cell>
          <cell r="E422" t="str">
            <v>Clarke</v>
          </cell>
          <cell r="F422">
            <v>928.44</v>
          </cell>
          <cell r="G422">
            <v>521.87612400000012</v>
          </cell>
          <cell r="H422">
            <v>8.1355804111245475E-2</v>
          </cell>
          <cell r="I422">
            <v>0.17223234163124873</v>
          </cell>
          <cell r="J422">
            <v>0.20749999999999999</v>
          </cell>
          <cell r="K422">
            <v>264.64</v>
          </cell>
          <cell r="L422">
            <v>49.41</v>
          </cell>
          <cell r="M422">
            <v>561.59</v>
          </cell>
          <cell r="N422">
            <v>30.04</v>
          </cell>
          <cell r="O422">
            <v>116.53</v>
          </cell>
          <cell r="P422" t="str">
            <v>9911</v>
          </cell>
          <cell r="Q422" t="str">
            <v>Not in Metro Area</v>
          </cell>
        </row>
        <row r="423">
          <cell r="B423" t="str">
            <v>11270</v>
          </cell>
          <cell r="C423" t="str">
            <v>11270</v>
          </cell>
          <cell r="D423" t="str">
            <v>GA</v>
          </cell>
          <cell r="E423" t="str">
            <v>Clay</v>
          </cell>
          <cell r="F423">
            <v>930.27</v>
          </cell>
          <cell r="G423">
            <v>522.90476699999999</v>
          </cell>
          <cell r="H423">
            <v>8.1355804111245475E-2</v>
          </cell>
          <cell r="I423">
            <v>0.17223234163124873</v>
          </cell>
          <cell r="J423">
            <v>0.20749999999999999</v>
          </cell>
          <cell r="K423">
            <v>264.64</v>
          </cell>
          <cell r="L423">
            <v>49.41</v>
          </cell>
          <cell r="M423">
            <v>561.59</v>
          </cell>
          <cell r="N423">
            <v>30.04</v>
          </cell>
          <cell r="O423">
            <v>116.53</v>
          </cell>
          <cell r="P423" t="str">
            <v>9911</v>
          </cell>
          <cell r="Q423" t="str">
            <v>Not in Metro Area</v>
          </cell>
        </row>
        <row r="424">
          <cell r="B424" t="str">
            <v>11280</v>
          </cell>
          <cell r="C424" t="str">
            <v>11280</v>
          </cell>
          <cell r="D424" t="str">
            <v>GA</v>
          </cell>
          <cell r="E424" t="str">
            <v>Clayton</v>
          </cell>
          <cell r="F424">
            <v>979.37</v>
          </cell>
          <cell r="G424">
            <v>550.5038770000001</v>
          </cell>
          <cell r="H424">
            <v>8.0249683815429809E-2</v>
          </cell>
          <cell r="I424">
            <v>0.15565855542680573</v>
          </cell>
          <cell r="J424">
            <v>0.20749999999999999</v>
          </cell>
          <cell r="K424">
            <v>245.11</v>
          </cell>
          <cell r="L424">
            <v>51.78</v>
          </cell>
          <cell r="M424">
            <v>585.6</v>
          </cell>
          <cell r="N424">
            <v>27.73</v>
          </cell>
          <cell r="O424">
            <v>121.51</v>
          </cell>
          <cell r="P424" t="str">
            <v>12060</v>
          </cell>
          <cell r="Q424" t="str">
            <v>Atlanta-Sandy Springs-Roswell, GA</v>
          </cell>
        </row>
        <row r="425">
          <cell r="B425" t="str">
            <v>11281</v>
          </cell>
          <cell r="C425" t="str">
            <v>11281</v>
          </cell>
          <cell r="D425" t="str">
            <v>GA</v>
          </cell>
          <cell r="E425" t="str">
            <v>Clinch</v>
          </cell>
          <cell r="F425">
            <v>1034.73</v>
          </cell>
          <cell r="G425">
            <v>581.62173300000006</v>
          </cell>
          <cell r="H425">
            <v>8.1355804111245475E-2</v>
          </cell>
          <cell r="I425">
            <v>0.17223234163124873</v>
          </cell>
          <cell r="J425">
            <v>0.20749999999999999</v>
          </cell>
          <cell r="K425">
            <v>264.64</v>
          </cell>
          <cell r="L425">
            <v>49.41</v>
          </cell>
          <cell r="M425">
            <v>561.59</v>
          </cell>
          <cell r="N425">
            <v>30.04</v>
          </cell>
          <cell r="O425">
            <v>116.53</v>
          </cell>
          <cell r="P425" t="str">
            <v>9911</v>
          </cell>
          <cell r="Q425" t="str">
            <v>Not in Metro Area</v>
          </cell>
        </row>
        <row r="426">
          <cell r="B426" t="str">
            <v>11290</v>
          </cell>
          <cell r="C426" t="str">
            <v>11290</v>
          </cell>
          <cell r="D426" t="str">
            <v>GA</v>
          </cell>
          <cell r="E426" t="str">
            <v>Cobb</v>
          </cell>
          <cell r="F426">
            <v>951.72</v>
          </cell>
          <cell r="G426">
            <v>534.96181200000001</v>
          </cell>
          <cell r="H426">
            <v>8.0249683815429809E-2</v>
          </cell>
          <cell r="I426">
            <v>0.15565855542680573</v>
          </cell>
          <cell r="J426">
            <v>0.20749999999999999</v>
          </cell>
          <cell r="K426">
            <v>245.11</v>
          </cell>
          <cell r="L426">
            <v>51.78</v>
          </cell>
          <cell r="M426">
            <v>585.6</v>
          </cell>
          <cell r="N426">
            <v>27.73</v>
          </cell>
          <cell r="O426">
            <v>121.51</v>
          </cell>
          <cell r="P426" t="str">
            <v>12060</v>
          </cell>
          <cell r="Q426" t="str">
            <v>Atlanta-Sandy Springs-Roswell, GA</v>
          </cell>
        </row>
        <row r="427">
          <cell r="B427" t="str">
            <v>11291</v>
          </cell>
          <cell r="C427" t="str">
            <v>11291</v>
          </cell>
          <cell r="D427" t="str">
            <v>GA</v>
          </cell>
          <cell r="E427" t="str">
            <v>Coffee</v>
          </cell>
          <cell r="F427">
            <v>931.29</v>
          </cell>
          <cell r="G427">
            <v>523.47810900000002</v>
          </cell>
          <cell r="H427">
            <v>8.1355804111245475E-2</v>
          </cell>
          <cell r="I427">
            <v>0.17223234163124873</v>
          </cell>
          <cell r="J427">
            <v>0.20749999999999999</v>
          </cell>
          <cell r="K427">
            <v>264.64</v>
          </cell>
          <cell r="L427">
            <v>49.41</v>
          </cell>
          <cell r="M427">
            <v>561.59</v>
          </cell>
          <cell r="N427">
            <v>30.04</v>
          </cell>
          <cell r="O427">
            <v>116.53</v>
          </cell>
          <cell r="P427" t="str">
            <v>9911</v>
          </cell>
          <cell r="Q427" t="str">
            <v>Not in Metro Area</v>
          </cell>
        </row>
        <row r="428">
          <cell r="B428" t="str">
            <v>11300</v>
          </cell>
          <cell r="C428" t="str">
            <v>11300</v>
          </cell>
          <cell r="D428" t="str">
            <v>GA</v>
          </cell>
          <cell r="E428" t="str">
            <v>Colquitt</v>
          </cell>
          <cell r="F428">
            <v>939.43</v>
          </cell>
          <cell r="G428">
            <v>528.05360300000007</v>
          </cell>
          <cell r="H428">
            <v>8.1355804111245475E-2</v>
          </cell>
          <cell r="I428">
            <v>0.17223234163124873</v>
          </cell>
          <cell r="J428">
            <v>0.20749999999999999</v>
          </cell>
          <cell r="K428">
            <v>264.64</v>
          </cell>
          <cell r="L428">
            <v>49.41</v>
          </cell>
          <cell r="M428">
            <v>561.59</v>
          </cell>
          <cell r="N428">
            <v>30.04</v>
          </cell>
          <cell r="O428">
            <v>116.53</v>
          </cell>
          <cell r="P428" t="str">
            <v>9911</v>
          </cell>
          <cell r="Q428" t="str">
            <v>Not in Metro Area</v>
          </cell>
        </row>
        <row r="429">
          <cell r="B429" t="str">
            <v>11310</v>
          </cell>
          <cell r="C429" t="str">
            <v>11310</v>
          </cell>
          <cell r="D429" t="str">
            <v>GA</v>
          </cell>
          <cell r="E429" t="str">
            <v>Columbia</v>
          </cell>
          <cell r="F429">
            <v>956.76</v>
          </cell>
          <cell r="G429">
            <v>537.79479600000002</v>
          </cell>
          <cell r="H429">
            <v>7.7753232173251724E-2</v>
          </cell>
          <cell r="I429">
            <v>0.1621145374449339</v>
          </cell>
          <cell r="J429">
            <v>0.20749999999999999</v>
          </cell>
          <cell r="K429">
            <v>276.13</v>
          </cell>
          <cell r="L429">
            <v>56.75</v>
          </cell>
          <cell r="M429">
            <v>539.80999999999995</v>
          </cell>
          <cell r="N429">
            <v>30.67</v>
          </cell>
          <cell r="O429">
            <v>112.01</v>
          </cell>
          <cell r="P429" t="str">
            <v>12260</v>
          </cell>
          <cell r="Q429" t="str">
            <v>Augusta-Richmond County, GA-SC</v>
          </cell>
        </row>
        <row r="430">
          <cell r="B430" t="str">
            <v>11311</v>
          </cell>
          <cell r="C430" t="str">
            <v>11311</v>
          </cell>
          <cell r="D430" t="str">
            <v>GA</v>
          </cell>
          <cell r="E430" t="str">
            <v>Cook</v>
          </cell>
          <cell r="F430">
            <v>929.82</v>
          </cell>
          <cell r="G430">
            <v>522.65182200000004</v>
          </cell>
          <cell r="H430">
            <v>8.1355804111245475E-2</v>
          </cell>
          <cell r="I430">
            <v>0.17223234163124873</v>
          </cell>
          <cell r="J430">
            <v>0.20749999999999999</v>
          </cell>
          <cell r="K430">
            <v>264.64</v>
          </cell>
          <cell r="L430">
            <v>49.41</v>
          </cell>
          <cell r="M430">
            <v>561.59</v>
          </cell>
          <cell r="N430">
            <v>30.04</v>
          </cell>
          <cell r="O430">
            <v>116.53</v>
          </cell>
          <cell r="P430" t="str">
            <v>9911</v>
          </cell>
          <cell r="Q430" t="str">
            <v>Not in Metro Area</v>
          </cell>
        </row>
        <row r="431">
          <cell r="B431" t="str">
            <v>11320</v>
          </cell>
          <cell r="C431" t="str">
            <v>11320</v>
          </cell>
          <cell r="D431" t="str">
            <v>GA</v>
          </cell>
          <cell r="E431" t="str">
            <v>Coweta</v>
          </cell>
          <cell r="F431">
            <v>967.36</v>
          </cell>
          <cell r="G431">
            <v>543.75305600000002</v>
          </cell>
          <cell r="H431">
            <v>8.0249683815429809E-2</v>
          </cell>
          <cell r="I431">
            <v>0.15565855542680573</v>
          </cell>
          <cell r="J431">
            <v>0.20749999999999999</v>
          </cell>
          <cell r="K431">
            <v>245.11</v>
          </cell>
          <cell r="L431">
            <v>51.78</v>
          </cell>
          <cell r="M431">
            <v>585.6</v>
          </cell>
          <cell r="N431">
            <v>27.73</v>
          </cell>
          <cell r="O431">
            <v>121.51</v>
          </cell>
          <cell r="P431" t="str">
            <v>12060</v>
          </cell>
          <cell r="Q431" t="str">
            <v>Atlanta-Sandy Springs-Roswell, GA</v>
          </cell>
        </row>
        <row r="432">
          <cell r="B432" t="str">
            <v>11330</v>
          </cell>
          <cell r="C432" t="str">
            <v>11330</v>
          </cell>
          <cell r="D432" t="str">
            <v>GA</v>
          </cell>
          <cell r="E432" t="str">
            <v>Crawford</v>
          </cell>
          <cell r="F432">
            <v>919.69</v>
          </cell>
          <cell r="G432">
            <v>516.95774900000004</v>
          </cell>
          <cell r="H432">
            <v>8.1355804111245475E-2</v>
          </cell>
          <cell r="I432">
            <v>0.17223234163124873</v>
          </cell>
          <cell r="J432">
            <v>0.20749999999999999</v>
          </cell>
          <cell r="K432">
            <v>264.64</v>
          </cell>
          <cell r="L432">
            <v>49.41</v>
          </cell>
          <cell r="M432">
            <v>561.59</v>
          </cell>
          <cell r="N432">
            <v>30.04</v>
          </cell>
          <cell r="O432">
            <v>116.53</v>
          </cell>
          <cell r="P432" t="str">
            <v>9911</v>
          </cell>
          <cell r="Q432" t="str">
            <v>Not in Metro Area</v>
          </cell>
        </row>
        <row r="433">
          <cell r="B433" t="str">
            <v>11340</v>
          </cell>
          <cell r="C433" t="str">
            <v>11340</v>
          </cell>
          <cell r="D433" t="str">
            <v>GA</v>
          </cell>
          <cell r="E433" t="str">
            <v>Crisp</v>
          </cell>
          <cell r="F433">
            <v>899.99</v>
          </cell>
          <cell r="G433">
            <v>505.88437900000002</v>
          </cell>
          <cell r="H433">
            <v>8.1355804111245475E-2</v>
          </cell>
          <cell r="I433">
            <v>0.17223234163124873</v>
          </cell>
          <cell r="J433">
            <v>0.20749999999999999</v>
          </cell>
          <cell r="K433">
            <v>264.64</v>
          </cell>
          <cell r="L433">
            <v>49.41</v>
          </cell>
          <cell r="M433">
            <v>561.59</v>
          </cell>
          <cell r="N433">
            <v>30.04</v>
          </cell>
          <cell r="O433">
            <v>116.53</v>
          </cell>
          <cell r="P433" t="str">
            <v>9911</v>
          </cell>
          <cell r="Q433" t="str">
            <v>Not in Metro Area</v>
          </cell>
        </row>
        <row r="434">
          <cell r="B434" t="str">
            <v>11341</v>
          </cell>
          <cell r="C434" t="str">
            <v>11341</v>
          </cell>
          <cell r="D434" t="str">
            <v>GA</v>
          </cell>
          <cell r="E434" t="str">
            <v>Dade</v>
          </cell>
          <cell r="F434">
            <v>969.19</v>
          </cell>
          <cell r="G434">
            <v>544.78169900000012</v>
          </cell>
          <cell r="H434">
            <v>8.1623188405797104E-2</v>
          </cell>
          <cell r="I434">
            <v>0.16623466390184896</v>
          </cell>
          <cell r="J434">
            <v>0.20749999999999999</v>
          </cell>
          <cell r="K434">
            <v>258.75</v>
          </cell>
          <cell r="L434">
            <v>57.87</v>
          </cell>
          <cell r="M434">
            <v>559.48</v>
          </cell>
          <cell r="N434">
            <v>30.74</v>
          </cell>
          <cell r="O434">
            <v>116.09</v>
          </cell>
          <cell r="P434" t="str">
            <v>16860</v>
          </cell>
          <cell r="Q434" t="str">
            <v>Chattanooga, TN-GA</v>
          </cell>
        </row>
        <row r="435">
          <cell r="B435" t="str">
            <v>11350</v>
          </cell>
          <cell r="C435" t="str">
            <v>11350</v>
          </cell>
          <cell r="D435" t="str">
            <v>GA</v>
          </cell>
          <cell r="E435" t="str">
            <v>Dawson</v>
          </cell>
          <cell r="F435">
            <v>964.81</v>
          </cell>
          <cell r="G435">
            <v>542.31970100000001</v>
          </cell>
          <cell r="H435">
            <v>8.0249683815429809E-2</v>
          </cell>
          <cell r="I435">
            <v>0.15565855542680573</v>
          </cell>
          <cell r="J435">
            <v>0.20749999999999999</v>
          </cell>
          <cell r="K435">
            <v>245.11</v>
          </cell>
          <cell r="L435">
            <v>51.78</v>
          </cell>
          <cell r="M435">
            <v>585.6</v>
          </cell>
          <cell r="N435">
            <v>27.73</v>
          </cell>
          <cell r="O435">
            <v>121.51</v>
          </cell>
          <cell r="P435" t="str">
            <v>12060</v>
          </cell>
          <cell r="Q435" t="str">
            <v>Atlanta-Sandy Springs-Roswell, GA</v>
          </cell>
        </row>
        <row r="436">
          <cell r="B436" t="str">
            <v>11360</v>
          </cell>
          <cell r="C436" t="str">
            <v>11360</v>
          </cell>
          <cell r="D436" t="str">
            <v>GA</v>
          </cell>
          <cell r="E436" t="str">
            <v>Decatur</v>
          </cell>
          <cell r="F436">
            <v>929.2</v>
          </cell>
          <cell r="G436">
            <v>522.3033200000001</v>
          </cell>
          <cell r="H436">
            <v>8.1355804111245475E-2</v>
          </cell>
          <cell r="I436">
            <v>0.17223234163124873</v>
          </cell>
          <cell r="J436">
            <v>0.20749999999999999</v>
          </cell>
          <cell r="K436">
            <v>264.64</v>
          </cell>
          <cell r="L436">
            <v>49.41</v>
          </cell>
          <cell r="M436">
            <v>561.59</v>
          </cell>
          <cell r="N436">
            <v>30.04</v>
          </cell>
          <cell r="O436">
            <v>116.53</v>
          </cell>
          <cell r="P436" t="str">
            <v>9911</v>
          </cell>
          <cell r="Q436" t="str">
            <v>Not in Metro Area</v>
          </cell>
        </row>
        <row r="437">
          <cell r="B437" t="str">
            <v>11370</v>
          </cell>
          <cell r="C437" t="str">
            <v>11370</v>
          </cell>
          <cell r="D437" t="str">
            <v>GA</v>
          </cell>
          <cell r="E437" t="str">
            <v>De Kalb</v>
          </cell>
          <cell r="F437">
            <v>959.96</v>
          </cell>
          <cell r="G437">
            <v>539.59351600000002</v>
          </cell>
          <cell r="H437">
            <v>8.0249683815429809E-2</v>
          </cell>
          <cell r="I437">
            <v>0.15565855542680573</v>
          </cell>
          <cell r="J437">
            <v>0.20749999999999999</v>
          </cell>
          <cell r="K437">
            <v>245.11</v>
          </cell>
          <cell r="L437">
            <v>51.78</v>
          </cell>
          <cell r="M437">
            <v>585.6</v>
          </cell>
          <cell r="N437">
            <v>27.73</v>
          </cell>
          <cell r="O437">
            <v>121.51</v>
          </cell>
          <cell r="P437" t="str">
            <v>12060</v>
          </cell>
          <cell r="Q437" t="str">
            <v>Atlanta-Sandy Springs-Roswell, GA</v>
          </cell>
        </row>
        <row r="438">
          <cell r="B438" t="str">
            <v>11380</v>
          </cell>
          <cell r="C438" t="str">
            <v>11380</v>
          </cell>
          <cell r="D438" t="str">
            <v>GA</v>
          </cell>
          <cell r="E438" t="str">
            <v>Dodge</v>
          </cell>
          <cell r="F438">
            <v>942.3</v>
          </cell>
          <cell r="G438">
            <v>529.66683</v>
          </cell>
          <cell r="H438">
            <v>8.1355804111245475E-2</v>
          </cell>
          <cell r="I438">
            <v>0.17223234163124873</v>
          </cell>
          <cell r="J438">
            <v>0.20749999999999999</v>
          </cell>
          <cell r="K438">
            <v>264.64</v>
          </cell>
          <cell r="L438">
            <v>49.41</v>
          </cell>
          <cell r="M438">
            <v>561.59</v>
          </cell>
          <cell r="N438">
            <v>30.04</v>
          </cell>
          <cell r="O438">
            <v>116.53</v>
          </cell>
          <cell r="P438" t="str">
            <v>9911</v>
          </cell>
          <cell r="Q438" t="str">
            <v>Not in Metro Area</v>
          </cell>
        </row>
        <row r="439">
          <cell r="B439" t="str">
            <v>11381</v>
          </cell>
          <cell r="C439" t="str">
            <v>11381</v>
          </cell>
          <cell r="D439" t="str">
            <v>GA</v>
          </cell>
          <cell r="E439" t="str">
            <v>Dooly</v>
          </cell>
          <cell r="F439">
            <v>926.55</v>
          </cell>
          <cell r="G439">
            <v>520.81375500000001</v>
          </cell>
          <cell r="H439">
            <v>8.1355804111245475E-2</v>
          </cell>
          <cell r="I439">
            <v>0.17223234163124873</v>
          </cell>
          <cell r="J439">
            <v>0.20749999999999999</v>
          </cell>
          <cell r="K439">
            <v>264.64</v>
          </cell>
          <cell r="L439">
            <v>49.41</v>
          </cell>
          <cell r="M439">
            <v>561.59</v>
          </cell>
          <cell r="N439">
            <v>30.04</v>
          </cell>
          <cell r="O439">
            <v>116.53</v>
          </cell>
          <cell r="P439" t="str">
            <v>9911</v>
          </cell>
          <cell r="Q439" t="str">
            <v>Not in Metro Area</v>
          </cell>
        </row>
        <row r="440">
          <cell r="B440" t="str">
            <v>11390</v>
          </cell>
          <cell r="C440" t="str">
            <v>11390</v>
          </cell>
          <cell r="D440" t="str">
            <v>GA</v>
          </cell>
          <cell r="E440" t="str">
            <v>Dougherty</v>
          </cell>
          <cell r="F440">
            <v>924.6</v>
          </cell>
          <cell r="G440">
            <v>519.71766000000002</v>
          </cell>
          <cell r="H440">
            <v>8.1355804111245475E-2</v>
          </cell>
          <cell r="I440">
            <v>0.17223234163124873</v>
          </cell>
          <cell r="J440">
            <v>0.20749999999999999</v>
          </cell>
          <cell r="K440">
            <v>264.64</v>
          </cell>
          <cell r="L440">
            <v>49.41</v>
          </cell>
          <cell r="M440">
            <v>561.59</v>
          </cell>
          <cell r="N440">
            <v>30.04</v>
          </cell>
          <cell r="O440">
            <v>116.53</v>
          </cell>
          <cell r="P440" t="str">
            <v>9911</v>
          </cell>
          <cell r="Q440" t="str">
            <v>Not in Metro Area</v>
          </cell>
        </row>
        <row r="441">
          <cell r="B441" t="str">
            <v>11400</v>
          </cell>
          <cell r="C441" t="str">
            <v>11400</v>
          </cell>
          <cell r="D441" t="str">
            <v>GA</v>
          </cell>
          <cell r="E441" t="str">
            <v>Douglas</v>
          </cell>
          <cell r="F441">
            <v>974.63</v>
          </cell>
          <cell r="G441">
            <v>547.83952299999999</v>
          </cell>
          <cell r="H441">
            <v>8.0249683815429809E-2</v>
          </cell>
          <cell r="I441">
            <v>0.15565855542680573</v>
          </cell>
          <cell r="J441">
            <v>0.20749999999999999</v>
          </cell>
          <cell r="K441">
            <v>245.11</v>
          </cell>
          <cell r="L441">
            <v>51.78</v>
          </cell>
          <cell r="M441">
            <v>585.6</v>
          </cell>
          <cell r="N441">
            <v>27.73</v>
          </cell>
          <cell r="O441">
            <v>121.51</v>
          </cell>
          <cell r="P441" t="str">
            <v>12060</v>
          </cell>
          <cell r="Q441" t="str">
            <v>Atlanta-Sandy Springs-Roswell, GA</v>
          </cell>
        </row>
        <row r="442">
          <cell r="B442" t="str">
            <v>11410</v>
          </cell>
          <cell r="C442" t="str">
            <v>11410</v>
          </cell>
          <cell r="D442" t="str">
            <v>GA</v>
          </cell>
          <cell r="E442" t="str">
            <v>Early</v>
          </cell>
          <cell r="F442">
            <v>954.11</v>
          </cell>
          <cell r="G442">
            <v>536.30523100000005</v>
          </cell>
          <cell r="H442">
            <v>8.1355804111245475E-2</v>
          </cell>
          <cell r="I442">
            <v>0.17223234163124873</v>
          </cell>
          <cell r="J442">
            <v>0.20749999999999999</v>
          </cell>
          <cell r="K442">
            <v>264.64</v>
          </cell>
          <cell r="L442">
            <v>49.41</v>
          </cell>
          <cell r="M442">
            <v>561.59</v>
          </cell>
          <cell r="N442">
            <v>30.04</v>
          </cell>
          <cell r="O442">
            <v>116.53</v>
          </cell>
          <cell r="P442" t="str">
            <v>9911</v>
          </cell>
          <cell r="Q442" t="str">
            <v>Not in Metro Area</v>
          </cell>
        </row>
        <row r="443">
          <cell r="B443" t="str">
            <v>11420</v>
          </cell>
          <cell r="C443" t="str">
            <v>11420</v>
          </cell>
          <cell r="D443" t="str">
            <v>GA</v>
          </cell>
          <cell r="E443" t="str">
            <v>Echols</v>
          </cell>
          <cell r="F443">
            <v>930.96</v>
          </cell>
          <cell r="G443">
            <v>523.29261600000007</v>
          </cell>
          <cell r="H443">
            <v>8.1355804111245475E-2</v>
          </cell>
          <cell r="I443">
            <v>0.17223234163124873</v>
          </cell>
          <cell r="J443">
            <v>0.20749999999999999</v>
          </cell>
          <cell r="K443">
            <v>264.64</v>
          </cell>
          <cell r="L443">
            <v>49.41</v>
          </cell>
          <cell r="M443">
            <v>561.59</v>
          </cell>
          <cell r="N443">
            <v>30.04</v>
          </cell>
          <cell r="O443">
            <v>116.53</v>
          </cell>
          <cell r="P443" t="str">
            <v>9911</v>
          </cell>
          <cell r="Q443" t="str">
            <v>Not in Metro Area</v>
          </cell>
        </row>
        <row r="444">
          <cell r="B444" t="str">
            <v>11421</v>
          </cell>
          <cell r="C444" t="str">
            <v>11421</v>
          </cell>
          <cell r="D444" t="str">
            <v>GA</v>
          </cell>
          <cell r="E444" t="str">
            <v>Effingham</v>
          </cell>
          <cell r="F444">
            <v>933.64</v>
          </cell>
          <cell r="G444">
            <v>524.79904399999998</v>
          </cell>
          <cell r="H444">
            <v>8.1355804111245475E-2</v>
          </cell>
          <cell r="I444">
            <v>0.17223234163124873</v>
          </cell>
          <cell r="J444">
            <v>0.20749999999999999</v>
          </cell>
          <cell r="K444">
            <v>264.64</v>
          </cell>
          <cell r="L444">
            <v>49.41</v>
          </cell>
          <cell r="M444">
            <v>561.59</v>
          </cell>
          <cell r="N444">
            <v>30.04</v>
          </cell>
          <cell r="O444">
            <v>116.53</v>
          </cell>
          <cell r="P444" t="str">
            <v>9911</v>
          </cell>
          <cell r="Q444" t="str">
            <v>Not in Metro Area</v>
          </cell>
        </row>
        <row r="445">
          <cell r="B445" t="str">
            <v>11430</v>
          </cell>
          <cell r="C445" t="str">
            <v>11430</v>
          </cell>
          <cell r="D445" t="str">
            <v>GA</v>
          </cell>
          <cell r="E445" t="str">
            <v>Elbert</v>
          </cell>
          <cell r="F445">
            <v>928.17</v>
          </cell>
          <cell r="G445">
            <v>521.72435700000005</v>
          </cell>
          <cell r="H445">
            <v>8.1355804111245475E-2</v>
          </cell>
          <cell r="I445">
            <v>0.17223234163124873</v>
          </cell>
          <cell r="J445">
            <v>0.20749999999999999</v>
          </cell>
          <cell r="K445">
            <v>264.64</v>
          </cell>
          <cell r="L445">
            <v>49.41</v>
          </cell>
          <cell r="M445">
            <v>561.59</v>
          </cell>
          <cell r="N445">
            <v>30.04</v>
          </cell>
          <cell r="O445">
            <v>116.53</v>
          </cell>
          <cell r="P445" t="str">
            <v>9911</v>
          </cell>
          <cell r="Q445" t="str">
            <v>Not in Metro Area</v>
          </cell>
        </row>
        <row r="446">
          <cell r="B446" t="str">
            <v>11440</v>
          </cell>
          <cell r="C446" t="str">
            <v>11440</v>
          </cell>
          <cell r="D446" t="str">
            <v>GA</v>
          </cell>
          <cell r="E446" t="str">
            <v>Emanuel</v>
          </cell>
          <cell r="F446">
            <v>918.49</v>
          </cell>
          <cell r="G446">
            <v>516.28322900000001</v>
          </cell>
          <cell r="H446">
            <v>8.1355804111245475E-2</v>
          </cell>
          <cell r="I446">
            <v>0.17223234163124873</v>
          </cell>
          <cell r="J446">
            <v>0.20749999999999999</v>
          </cell>
          <cell r="K446">
            <v>264.64</v>
          </cell>
          <cell r="L446">
            <v>49.41</v>
          </cell>
          <cell r="M446">
            <v>561.59</v>
          </cell>
          <cell r="N446">
            <v>30.04</v>
          </cell>
          <cell r="O446">
            <v>116.53</v>
          </cell>
          <cell r="P446" t="str">
            <v>9911</v>
          </cell>
          <cell r="Q446" t="str">
            <v>Not in Metro Area</v>
          </cell>
        </row>
        <row r="447">
          <cell r="B447" t="str">
            <v>11441</v>
          </cell>
          <cell r="C447" t="str">
            <v>11441</v>
          </cell>
          <cell r="D447" t="str">
            <v>GA</v>
          </cell>
          <cell r="E447" t="str">
            <v>Evans</v>
          </cell>
          <cell r="F447">
            <v>930.82</v>
          </cell>
          <cell r="G447">
            <v>523.21392200000003</v>
          </cell>
          <cell r="H447">
            <v>8.1355804111245475E-2</v>
          </cell>
          <cell r="I447">
            <v>0.17223234163124873</v>
          </cell>
          <cell r="J447">
            <v>0.20749999999999999</v>
          </cell>
          <cell r="K447">
            <v>264.64</v>
          </cell>
          <cell r="L447">
            <v>49.41</v>
          </cell>
          <cell r="M447">
            <v>561.59</v>
          </cell>
          <cell r="N447">
            <v>30.04</v>
          </cell>
          <cell r="O447">
            <v>116.53</v>
          </cell>
          <cell r="P447" t="str">
            <v>9911</v>
          </cell>
          <cell r="Q447" t="str">
            <v>Not in Metro Area</v>
          </cell>
        </row>
        <row r="448">
          <cell r="B448" t="str">
            <v>11450</v>
          </cell>
          <cell r="C448" t="str">
            <v>11450</v>
          </cell>
          <cell r="D448" t="str">
            <v>GA</v>
          </cell>
          <cell r="E448" t="str">
            <v>Fannin</v>
          </cell>
          <cell r="F448">
            <v>912.06</v>
          </cell>
          <cell r="G448">
            <v>512.66892600000006</v>
          </cell>
          <cell r="H448">
            <v>8.1355804111245475E-2</v>
          </cell>
          <cell r="I448">
            <v>0.17223234163124873</v>
          </cell>
          <cell r="J448">
            <v>0.20749999999999999</v>
          </cell>
          <cell r="K448">
            <v>264.64</v>
          </cell>
          <cell r="L448">
            <v>49.41</v>
          </cell>
          <cell r="M448">
            <v>561.59</v>
          </cell>
          <cell r="N448">
            <v>30.04</v>
          </cell>
          <cell r="O448">
            <v>116.53</v>
          </cell>
          <cell r="P448" t="str">
            <v>9911</v>
          </cell>
          <cell r="Q448" t="str">
            <v>Not in Metro Area</v>
          </cell>
        </row>
        <row r="449">
          <cell r="B449" t="str">
            <v>11451</v>
          </cell>
          <cell r="C449" t="str">
            <v>11451</v>
          </cell>
          <cell r="D449" t="str">
            <v>GA</v>
          </cell>
          <cell r="E449" t="str">
            <v>Fayette</v>
          </cell>
          <cell r="F449">
            <v>934.49</v>
          </cell>
          <cell r="G449">
            <v>525.27682900000002</v>
          </cell>
          <cell r="H449">
            <v>8.0249683815429809E-2</v>
          </cell>
          <cell r="I449">
            <v>0.15565855542680573</v>
          </cell>
          <cell r="J449">
            <v>0.20749999999999999</v>
          </cell>
          <cell r="K449">
            <v>245.11</v>
          </cell>
          <cell r="L449">
            <v>51.78</v>
          </cell>
          <cell r="M449">
            <v>585.6</v>
          </cell>
          <cell r="N449">
            <v>27.73</v>
          </cell>
          <cell r="O449">
            <v>121.51</v>
          </cell>
          <cell r="P449" t="str">
            <v>12060</v>
          </cell>
          <cell r="Q449" t="str">
            <v>Atlanta-Sandy Springs-Roswell, GA</v>
          </cell>
        </row>
        <row r="450">
          <cell r="B450" t="str">
            <v>11460</v>
          </cell>
          <cell r="C450" t="str">
            <v>11460</v>
          </cell>
          <cell r="D450" t="str">
            <v>GA</v>
          </cell>
          <cell r="E450" t="str">
            <v>Floyd</v>
          </cell>
          <cell r="F450">
            <v>895.52</v>
          </cell>
          <cell r="G450">
            <v>503.37179200000003</v>
          </cell>
          <cell r="H450">
            <v>8.1355804111245475E-2</v>
          </cell>
          <cell r="I450">
            <v>0.17223234163124873</v>
          </cell>
          <cell r="J450">
            <v>0.20749999999999999</v>
          </cell>
          <cell r="K450">
            <v>264.64</v>
          </cell>
          <cell r="L450">
            <v>49.41</v>
          </cell>
          <cell r="M450">
            <v>561.59</v>
          </cell>
          <cell r="N450">
            <v>30.04</v>
          </cell>
          <cell r="O450">
            <v>116.53</v>
          </cell>
          <cell r="P450" t="str">
            <v>9911</v>
          </cell>
          <cell r="Q450" t="str">
            <v>Not in Metro Area</v>
          </cell>
        </row>
        <row r="451">
          <cell r="B451" t="str">
            <v>11461</v>
          </cell>
          <cell r="C451" t="str">
            <v>11461</v>
          </cell>
          <cell r="D451" t="str">
            <v>GA</v>
          </cell>
          <cell r="E451" t="str">
            <v>Forsyth</v>
          </cell>
          <cell r="F451">
            <v>906.47</v>
          </cell>
          <cell r="G451">
            <v>509.52678700000007</v>
          </cell>
          <cell r="H451">
            <v>8.0249683815429809E-2</v>
          </cell>
          <cell r="I451">
            <v>0.15565855542680573</v>
          </cell>
          <cell r="J451">
            <v>0.20749999999999999</v>
          </cell>
          <cell r="K451">
            <v>245.11</v>
          </cell>
          <cell r="L451">
            <v>51.78</v>
          </cell>
          <cell r="M451">
            <v>585.6</v>
          </cell>
          <cell r="N451">
            <v>27.73</v>
          </cell>
          <cell r="O451">
            <v>121.51</v>
          </cell>
          <cell r="P451" t="str">
            <v>12060</v>
          </cell>
          <cell r="Q451" t="str">
            <v>Atlanta-Sandy Springs-Roswell, GA</v>
          </cell>
        </row>
        <row r="452">
          <cell r="B452" t="str">
            <v>11462</v>
          </cell>
          <cell r="C452" t="str">
            <v>11462</v>
          </cell>
          <cell r="D452" t="str">
            <v>GA</v>
          </cell>
          <cell r="E452" t="str">
            <v>Franklin</v>
          </cell>
          <cell r="F452">
            <v>928.03</v>
          </cell>
          <cell r="G452">
            <v>521.64566300000001</v>
          </cell>
          <cell r="H452">
            <v>8.1355804111245475E-2</v>
          </cell>
          <cell r="I452">
            <v>0.17223234163124873</v>
          </cell>
          <cell r="J452">
            <v>0.20749999999999999</v>
          </cell>
          <cell r="K452">
            <v>264.64</v>
          </cell>
          <cell r="L452">
            <v>49.41</v>
          </cell>
          <cell r="M452">
            <v>561.59</v>
          </cell>
          <cell r="N452">
            <v>30.04</v>
          </cell>
          <cell r="O452">
            <v>116.53</v>
          </cell>
          <cell r="P452" t="str">
            <v>9911</v>
          </cell>
          <cell r="Q452" t="str">
            <v>Not in Metro Area</v>
          </cell>
        </row>
        <row r="453">
          <cell r="B453" t="str">
            <v>11470</v>
          </cell>
          <cell r="C453" t="str">
            <v>11470</v>
          </cell>
          <cell r="D453" t="str">
            <v>GA</v>
          </cell>
          <cell r="E453" t="str">
            <v>Fulton</v>
          </cell>
          <cell r="F453">
            <v>1000.15</v>
          </cell>
          <cell r="G453">
            <v>562.18431500000008</v>
          </cell>
          <cell r="H453">
            <v>8.0249683815429809E-2</v>
          </cell>
          <cell r="I453">
            <v>0.15565855542680573</v>
          </cell>
          <cell r="J453">
            <v>0.20749999999999999</v>
          </cell>
          <cell r="K453">
            <v>245.11</v>
          </cell>
          <cell r="L453">
            <v>51.78</v>
          </cell>
          <cell r="M453">
            <v>585.6</v>
          </cell>
          <cell r="N453">
            <v>27.73</v>
          </cell>
          <cell r="O453">
            <v>121.51</v>
          </cell>
          <cell r="P453" t="str">
            <v>12060</v>
          </cell>
          <cell r="Q453" t="str">
            <v>Atlanta-Sandy Springs-Roswell, GA</v>
          </cell>
        </row>
        <row r="454">
          <cell r="B454" t="str">
            <v>11471</v>
          </cell>
          <cell r="C454" t="str">
            <v>11471</v>
          </cell>
          <cell r="D454" t="str">
            <v>GA</v>
          </cell>
          <cell r="E454" t="str">
            <v>Gilmer</v>
          </cell>
          <cell r="F454">
            <v>943.44</v>
          </cell>
          <cell r="G454">
            <v>530.30762400000003</v>
          </cell>
          <cell r="H454">
            <v>8.1355804111245475E-2</v>
          </cell>
          <cell r="I454">
            <v>0.17223234163124873</v>
          </cell>
          <cell r="J454">
            <v>0.20749999999999999</v>
          </cell>
          <cell r="K454">
            <v>264.64</v>
          </cell>
          <cell r="L454">
            <v>49.41</v>
          </cell>
          <cell r="M454">
            <v>561.59</v>
          </cell>
          <cell r="N454">
            <v>30.04</v>
          </cell>
          <cell r="O454">
            <v>116.53</v>
          </cell>
          <cell r="P454" t="str">
            <v>9911</v>
          </cell>
          <cell r="Q454" t="str">
            <v>Not in Metro Area</v>
          </cell>
        </row>
        <row r="455">
          <cell r="B455" t="str">
            <v>11480</v>
          </cell>
          <cell r="C455" t="str">
            <v>11480</v>
          </cell>
          <cell r="D455" t="str">
            <v>GA</v>
          </cell>
          <cell r="E455" t="str">
            <v>Glascock</v>
          </cell>
          <cell r="F455">
            <v>922.97</v>
          </cell>
          <cell r="G455">
            <v>518.80143700000008</v>
          </cell>
          <cell r="H455">
            <v>8.1355804111245475E-2</v>
          </cell>
          <cell r="I455">
            <v>0.17223234163124873</v>
          </cell>
          <cell r="J455">
            <v>0.20749999999999999</v>
          </cell>
          <cell r="K455">
            <v>264.64</v>
          </cell>
          <cell r="L455">
            <v>49.41</v>
          </cell>
          <cell r="M455">
            <v>561.59</v>
          </cell>
          <cell r="N455">
            <v>30.04</v>
          </cell>
          <cell r="O455">
            <v>116.53</v>
          </cell>
          <cell r="P455" t="str">
            <v>9911</v>
          </cell>
          <cell r="Q455" t="str">
            <v>Not in Metro Area</v>
          </cell>
        </row>
        <row r="456">
          <cell r="B456" t="str">
            <v>11490</v>
          </cell>
          <cell r="C456" t="str">
            <v>11490</v>
          </cell>
          <cell r="D456" t="str">
            <v>GA</v>
          </cell>
          <cell r="E456" t="str">
            <v>Glynn</v>
          </cell>
          <cell r="F456">
            <v>973</v>
          </cell>
          <cell r="G456">
            <v>546.92330000000004</v>
          </cell>
          <cell r="H456">
            <v>8.1355804111245475E-2</v>
          </cell>
          <cell r="I456">
            <v>0.17223234163124873</v>
          </cell>
          <cell r="J456">
            <v>0.20749999999999999</v>
          </cell>
          <cell r="K456">
            <v>264.64</v>
          </cell>
          <cell r="L456">
            <v>49.41</v>
          </cell>
          <cell r="M456">
            <v>561.59</v>
          </cell>
          <cell r="N456">
            <v>30.04</v>
          </cell>
          <cell r="O456">
            <v>116.53</v>
          </cell>
          <cell r="P456" t="str">
            <v>9911</v>
          </cell>
          <cell r="Q456" t="str">
            <v>Not in Metro Area</v>
          </cell>
        </row>
        <row r="457">
          <cell r="B457" t="str">
            <v>11500</v>
          </cell>
          <cell r="C457" t="str">
            <v>11500</v>
          </cell>
          <cell r="D457" t="str">
            <v>GA</v>
          </cell>
          <cell r="E457" t="str">
            <v>Gordon</v>
          </cell>
          <cell r="F457">
            <v>928.38</v>
          </cell>
          <cell r="G457">
            <v>521.842398</v>
          </cell>
          <cell r="H457">
            <v>8.1355804111245475E-2</v>
          </cell>
          <cell r="I457">
            <v>0.17223234163124873</v>
          </cell>
          <cell r="J457">
            <v>0.20749999999999999</v>
          </cell>
          <cell r="K457">
            <v>264.64</v>
          </cell>
          <cell r="L457">
            <v>49.41</v>
          </cell>
          <cell r="M457">
            <v>561.59</v>
          </cell>
          <cell r="N457">
            <v>30.04</v>
          </cell>
          <cell r="O457">
            <v>116.53</v>
          </cell>
          <cell r="P457" t="str">
            <v>9911</v>
          </cell>
          <cell r="Q457" t="str">
            <v>Not in Metro Area</v>
          </cell>
        </row>
        <row r="458">
          <cell r="B458" t="str">
            <v>11510</v>
          </cell>
          <cell r="C458" t="str">
            <v>11510</v>
          </cell>
          <cell r="D458" t="str">
            <v>GA</v>
          </cell>
          <cell r="E458" t="str">
            <v>Grady</v>
          </cell>
          <cell r="F458">
            <v>929.84</v>
          </cell>
          <cell r="G458">
            <v>522.66306400000008</v>
          </cell>
          <cell r="H458">
            <v>8.1355804111245475E-2</v>
          </cell>
          <cell r="I458">
            <v>0.17223234163124873</v>
          </cell>
          <cell r="J458">
            <v>0.20749999999999999</v>
          </cell>
          <cell r="K458">
            <v>264.64</v>
          </cell>
          <cell r="L458">
            <v>49.41</v>
          </cell>
          <cell r="M458">
            <v>561.59</v>
          </cell>
          <cell r="N458">
            <v>30.04</v>
          </cell>
          <cell r="O458">
            <v>116.53</v>
          </cell>
          <cell r="P458" t="str">
            <v>9911</v>
          </cell>
          <cell r="Q458" t="str">
            <v>Not in Metro Area</v>
          </cell>
        </row>
        <row r="459">
          <cell r="B459" t="str">
            <v>11520</v>
          </cell>
          <cell r="C459" t="str">
            <v>11520</v>
          </cell>
          <cell r="D459" t="str">
            <v>GA</v>
          </cell>
          <cell r="E459" t="str">
            <v>Greene</v>
          </cell>
          <cell r="F459">
            <v>930.16</v>
          </cell>
          <cell r="G459">
            <v>522.84293600000001</v>
          </cell>
          <cell r="H459">
            <v>8.1355804111245475E-2</v>
          </cell>
          <cell r="I459">
            <v>0.17223234163124873</v>
          </cell>
          <cell r="J459">
            <v>0.20749999999999999</v>
          </cell>
          <cell r="K459">
            <v>264.64</v>
          </cell>
          <cell r="L459">
            <v>49.41</v>
          </cell>
          <cell r="M459">
            <v>561.59</v>
          </cell>
          <cell r="N459">
            <v>30.04</v>
          </cell>
          <cell r="O459">
            <v>116.53</v>
          </cell>
          <cell r="P459" t="str">
            <v>9911</v>
          </cell>
          <cell r="Q459" t="str">
            <v>Not in Metro Area</v>
          </cell>
        </row>
        <row r="460">
          <cell r="B460" t="str">
            <v>11530</v>
          </cell>
          <cell r="C460" t="str">
            <v>11530</v>
          </cell>
          <cell r="D460" t="str">
            <v>GA</v>
          </cell>
          <cell r="E460" t="str">
            <v>Gwinnett</v>
          </cell>
          <cell r="F460">
            <v>947.81</v>
          </cell>
          <cell r="G460">
            <v>532.76400100000001</v>
          </cell>
          <cell r="H460">
            <v>8.0249683815429809E-2</v>
          </cell>
          <cell r="I460">
            <v>0.15565855542680573</v>
          </cell>
          <cell r="J460">
            <v>0.20749999999999999</v>
          </cell>
          <cell r="K460">
            <v>245.11</v>
          </cell>
          <cell r="L460">
            <v>51.78</v>
          </cell>
          <cell r="M460">
            <v>585.6</v>
          </cell>
          <cell r="N460">
            <v>27.73</v>
          </cell>
          <cell r="O460">
            <v>121.51</v>
          </cell>
          <cell r="P460" t="str">
            <v>12060</v>
          </cell>
          <cell r="Q460" t="str">
            <v>Atlanta-Sandy Springs-Roswell, GA</v>
          </cell>
        </row>
        <row r="461">
          <cell r="B461" t="str">
            <v>11540</v>
          </cell>
          <cell r="C461" t="str">
            <v>11540</v>
          </cell>
          <cell r="D461" t="str">
            <v>GA</v>
          </cell>
          <cell r="E461" t="str">
            <v>Habersham</v>
          </cell>
          <cell r="F461">
            <v>930.91</v>
          </cell>
          <cell r="G461">
            <v>523.26451099999997</v>
          </cell>
          <cell r="H461">
            <v>8.1355804111245475E-2</v>
          </cell>
          <cell r="I461">
            <v>0.17223234163124873</v>
          </cell>
          <cell r="J461">
            <v>0.20749999999999999</v>
          </cell>
          <cell r="K461">
            <v>264.64</v>
          </cell>
          <cell r="L461">
            <v>49.41</v>
          </cell>
          <cell r="M461">
            <v>561.59</v>
          </cell>
          <cell r="N461">
            <v>30.04</v>
          </cell>
          <cell r="O461">
            <v>116.53</v>
          </cell>
          <cell r="P461" t="str">
            <v>9911</v>
          </cell>
          <cell r="Q461" t="str">
            <v>Not in Metro Area</v>
          </cell>
        </row>
        <row r="462">
          <cell r="B462" t="str">
            <v>11550</v>
          </cell>
          <cell r="C462" t="str">
            <v>11550</v>
          </cell>
          <cell r="D462" t="str">
            <v>GA</v>
          </cell>
          <cell r="E462" t="str">
            <v>Hall</v>
          </cell>
          <cell r="F462">
            <v>926.16</v>
          </cell>
          <cell r="G462">
            <v>520.59453600000006</v>
          </cell>
          <cell r="H462">
            <v>8.1355804111245475E-2</v>
          </cell>
          <cell r="I462">
            <v>0.17223234163124873</v>
          </cell>
          <cell r="J462">
            <v>0.20749999999999999</v>
          </cell>
          <cell r="K462">
            <v>264.64</v>
          </cell>
          <cell r="L462">
            <v>49.41</v>
          </cell>
          <cell r="M462">
            <v>561.59</v>
          </cell>
          <cell r="N462">
            <v>30.04</v>
          </cell>
          <cell r="O462">
            <v>116.53</v>
          </cell>
          <cell r="P462" t="str">
            <v>9911</v>
          </cell>
          <cell r="Q462" t="str">
            <v>Not in Metro Area</v>
          </cell>
        </row>
        <row r="463">
          <cell r="B463" t="str">
            <v>11560</v>
          </cell>
          <cell r="C463" t="str">
            <v>11560</v>
          </cell>
          <cell r="D463" t="str">
            <v>GA</v>
          </cell>
          <cell r="E463" t="str">
            <v>Hancock</v>
          </cell>
          <cell r="F463">
            <v>910</v>
          </cell>
          <cell r="G463">
            <v>511.51100000000002</v>
          </cell>
          <cell r="H463">
            <v>8.1355804111245475E-2</v>
          </cell>
          <cell r="I463">
            <v>0.17223234163124873</v>
          </cell>
          <cell r="J463">
            <v>0.20749999999999999</v>
          </cell>
          <cell r="K463">
            <v>264.64</v>
          </cell>
          <cell r="L463">
            <v>49.41</v>
          </cell>
          <cell r="M463">
            <v>561.59</v>
          </cell>
          <cell r="N463">
            <v>30.04</v>
          </cell>
          <cell r="O463">
            <v>116.53</v>
          </cell>
          <cell r="P463" t="str">
            <v>9911</v>
          </cell>
          <cell r="Q463" t="str">
            <v>Not in Metro Area</v>
          </cell>
        </row>
        <row r="464">
          <cell r="B464" t="str">
            <v>11570</v>
          </cell>
          <cell r="C464" t="str">
            <v>11570</v>
          </cell>
          <cell r="D464" t="str">
            <v>GA</v>
          </cell>
          <cell r="E464" t="str">
            <v>Haralson</v>
          </cell>
          <cell r="F464">
            <v>949.68</v>
          </cell>
          <cell r="G464">
            <v>533.81512799999996</v>
          </cell>
          <cell r="H464">
            <v>8.0249683815429809E-2</v>
          </cell>
          <cell r="I464">
            <v>0.15565855542680573</v>
          </cell>
          <cell r="J464">
            <v>0.20749999999999999</v>
          </cell>
          <cell r="K464">
            <v>245.11</v>
          </cell>
          <cell r="L464">
            <v>51.78</v>
          </cell>
          <cell r="M464">
            <v>585.6</v>
          </cell>
          <cell r="N464">
            <v>27.73</v>
          </cell>
          <cell r="O464">
            <v>121.51</v>
          </cell>
          <cell r="P464" t="str">
            <v>12060</v>
          </cell>
          <cell r="Q464" t="str">
            <v>Atlanta-Sandy Springs-Roswell, GA</v>
          </cell>
        </row>
        <row r="465">
          <cell r="B465" t="str">
            <v>11580</v>
          </cell>
          <cell r="C465" t="str">
            <v>11580</v>
          </cell>
          <cell r="D465" t="str">
            <v>GA</v>
          </cell>
          <cell r="E465" t="str">
            <v>Harris</v>
          </cell>
          <cell r="F465">
            <v>911.49</v>
          </cell>
          <cell r="G465">
            <v>512.3485290000001</v>
          </cell>
          <cell r="H465">
            <v>8.1355804111245475E-2</v>
          </cell>
          <cell r="I465">
            <v>0.17223234163124873</v>
          </cell>
          <cell r="J465">
            <v>0.20749999999999999</v>
          </cell>
          <cell r="K465">
            <v>264.64</v>
          </cell>
          <cell r="L465">
            <v>49.41</v>
          </cell>
          <cell r="M465">
            <v>561.59</v>
          </cell>
          <cell r="N465">
            <v>30.04</v>
          </cell>
          <cell r="O465">
            <v>116.53</v>
          </cell>
          <cell r="P465" t="str">
            <v>9911</v>
          </cell>
          <cell r="Q465" t="str">
            <v>Not in Metro Area</v>
          </cell>
        </row>
        <row r="466">
          <cell r="B466" t="str">
            <v>11581</v>
          </cell>
          <cell r="C466" t="str">
            <v>11581</v>
          </cell>
          <cell r="D466" t="str">
            <v>GA</v>
          </cell>
          <cell r="E466" t="str">
            <v>Hart</v>
          </cell>
          <cell r="F466">
            <v>926.4</v>
          </cell>
          <cell r="G466">
            <v>520.72944000000007</v>
          </cell>
          <cell r="H466">
            <v>8.1355804111245475E-2</v>
          </cell>
          <cell r="I466">
            <v>0.17223234163124873</v>
          </cell>
          <cell r="J466">
            <v>0.20749999999999999</v>
          </cell>
          <cell r="K466">
            <v>264.64</v>
          </cell>
          <cell r="L466">
            <v>49.41</v>
          </cell>
          <cell r="M466">
            <v>561.59</v>
          </cell>
          <cell r="N466">
            <v>30.04</v>
          </cell>
          <cell r="O466">
            <v>116.53</v>
          </cell>
          <cell r="P466" t="str">
            <v>9911</v>
          </cell>
          <cell r="Q466" t="str">
            <v>Not in Metro Area</v>
          </cell>
        </row>
        <row r="467">
          <cell r="B467" t="str">
            <v>11590</v>
          </cell>
          <cell r="C467" t="str">
            <v>11590</v>
          </cell>
          <cell r="D467" t="str">
            <v>GA</v>
          </cell>
          <cell r="E467" t="str">
            <v>Heard</v>
          </cell>
          <cell r="F467">
            <v>971.11</v>
          </cell>
          <cell r="G467">
            <v>545.86093100000005</v>
          </cell>
          <cell r="H467">
            <v>8.0249683815429809E-2</v>
          </cell>
          <cell r="I467">
            <v>0.15565855542680573</v>
          </cell>
          <cell r="J467">
            <v>0.20749999999999999</v>
          </cell>
          <cell r="K467">
            <v>245.11</v>
          </cell>
          <cell r="L467">
            <v>51.78</v>
          </cell>
          <cell r="M467">
            <v>585.6</v>
          </cell>
          <cell r="N467">
            <v>27.73</v>
          </cell>
          <cell r="O467">
            <v>121.51</v>
          </cell>
          <cell r="P467" t="str">
            <v>12060</v>
          </cell>
          <cell r="Q467" t="str">
            <v>Atlanta-Sandy Springs-Roswell, GA</v>
          </cell>
        </row>
        <row r="468">
          <cell r="B468" t="str">
            <v>11591</v>
          </cell>
          <cell r="C468" t="str">
            <v>11591</v>
          </cell>
          <cell r="D468" t="str">
            <v>GA</v>
          </cell>
          <cell r="E468" t="str">
            <v>Henry</v>
          </cell>
          <cell r="F468">
            <v>980.05</v>
          </cell>
          <cell r="G468">
            <v>550.88610500000004</v>
          </cell>
          <cell r="H468">
            <v>8.0249683815429809E-2</v>
          </cell>
          <cell r="I468">
            <v>0.15565855542680573</v>
          </cell>
          <cell r="J468">
            <v>0.20749999999999999</v>
          </cell>
          <cell r="K468">
            <v>245.11</v>
          </cell>
          <cell r="L468">
            <v>51.78</v>
          </cell>
          <cell r="M468">
            <v>585.6</v>
          </cell>
          <cell r="N468">
            <v>27.73</v>
          </cell>
          <cell r="O468">
            <v>121.51</v>
          </cell>
          <cell r="P468" t="str">
            <v>12060</v>
          </cell>
          <cell r="Q468" t="str">
            <v>Atlanta-Sandy Springs-Roswell, GA</v>
          </cell>
        </row>
        <row r="469">
          <cell r="B469" t="str">
            <v>11600</v>
          </cell>
          <cell r="C469" t="str">
            <v>11600</v>
          </cell>
          <cell r="D469" t="str">
            <v>GA</v>
          </cell>
          <cell r="E469" t="str">
            <v>Houston</v>
          </cell>
          <cell r="F469">
            <v>945.89</v>
          </cell>
          <cell r="G469">
            <v>531.68476900000007</v>
          </cell>
          <cell r="H469">
            <v>8.1355804111245475E-2</v>
          </cell>
          <cell r="I469">
            <v>0.17223234163124873</v>
          </cell>
          <cell r="J469">
            <v>0.20749999999999999</v>
          </cell>
          <cell r="K469">
            <v>264.64</v>
          </cell>
          <cell r="L469">
            <v>49.41</v>
          </cell>
          <cell r="M469">
            <v>561.59</v>
          </cell>
          <cell r="N469">
            <v>30.04</v>
          </cell>
          <cell r="O469">
            <v>116.53</v>
          </cell>
          <cell r="P469" t="str">
            <v>9911</v>
          </cell>
          <cell r="Q469" t="str">
            <v>Not in Metro Area</v>
          </cell>
        </row>
        <row r="470">
          <cell r="B470" t="str">
            <v>11601</v>
          </cell>
          <cell r="C470" t="str">
            <v>11601</v>
          </cell>
          <cell r="D470" t="str">
            <v>GA</v>
          </cell>
          <cell r="E470" t="str">
            <v>Irwin</v>
          </cell>
          <cell r="F470">
            <v>926.29</v>
          </cell>
          <cell r="G470">
            <v>520.66760899999997</v>
          </cell>
          <cell r="H470">
            <v>8.1355804111245475E-2</v>
          </cell>
          <cell r="I470">
            <v>0.17223234163124873</v>
          </cell>
          <cell r="J470">
            <v>0.20749999999999999</v>
          </cell>
          <cell r="K470">
            <v>264.64</v>
          </cell>
          <cell r="L470">
            <v>49.41</v>
          </cell>
          <cell r="M470">
            <v>561.59</v>
          </cell>
          <cell r="N470">
            <v>30.04</v>
          </cell>
          <cell r="O470">
            <v>116.53</v>
          </cell>
          <cell r="P470" t="str">
            <v>9911</v>
          </cell>
          <cell r="Q470" t="str">
            <v>Not in Metro Area</v>
          </cell>
        </row>
        <row r="471">
          <cell r="B471" t="str">
            <v>11610</v>
          </cell>
          <cell r="C471" t="str">
            <v>11610</v>
          </cell>
          <cell r="D471" t="str">
            <v>GA</v>
          </cell>
          <cell r="E471" t="str">
            <v>Jackson</v>
          </cell>
          <cell r="F471">
            <v>925.51</v>
          </cell>
          <cell r="G471">
            <v>520.22917100000006</v>
          </cell>
          <cell r="H471">
            <v>8.1355804111245475E-2</v>
          </cell>
          <cell r="I471">
            <v>0.17223234163124873</v>
          </cell>
          <cell r="J471">
            <v>0.20749999999999999</v>
          </cell>
          <cell r="K471">
            <v>264.64</v>
          </cell>
          <cell r="L471">
            <v>49.41</v>
          </cell>
          <cell r="M471">
            <v>561.59</v>
          </cell>
          <cell r="N471">
            <v>30.04</v>
          </cell>
          <cell r="O471">
            <v>116.53</v>
          </cell>
          <cell r="P471" t="str">
            <v>9911</v>
          </cell>
          <cell r="Q471" t="str">
            <v>Not in Metro Area</v>
          </cell>
        </row>
        <row r="472">
          <cell r="B472" t="str">
            <v>11611</v>
          </cell>
          <cell r="C472" t="str">
            <v>11611</v>
          </cell>
          <cell r="D472" t="str">
            <v>GA</v>
          </cell>
          <cell r="E472" t="str">
            <v>Jasper</v>
          </cell>
          <cell r="F472">
            <v>934.98</v>
          </cell>
          <cell r="G472">
            <v>525.55225800000005</v>
          </cell>
          <cell r="H472">
            <v>8.0249683815429809E-2</v>
          </cell>
          <cell r="I472">
            <v>0.15565855542680573</v>
          </cell>
          <cell r="J472">
            <v>0.20749999999999999</v>
          </cell>
          <cell r="K472">
            <v>245.11</v>
          </cell>
          <cell r="L472">
            <v>51.78</v>
          </cell>
          <cell r="M472">
            <v>585.6</v>
          </cell>
          <cell r="N472">
            <v>27.73</v>
          </cell>
          <cell r="O472">
            <v>121.51</v>
          </cell>
          <cell r="P472" t="str">
            <v>12060</v>
          </cell>
          <cell r="Q472" t="str">
            <v>Atlanta-Sandy Springs-Roswell, GA</v>
          </cell>
        </row>
        <row r="473">
          <cell r="B473" t="str">
            <v>11612</v>
          </cell>
          <cell r="C473" t="str">
            <v>11612</v>
          </cell>
          <cell r="D473" t="str">
            <v>GA</v>
          </cell>
          <cell r="E473" t="str">
            <v>Jeff Davis</v>
          </cell>
          <cell r="F473">
            <v>911.66</v>
          </cell>
          <cell r="G473">
            <v>512.44408599999997</v>
          </cell>
          <cell r="H473">
            <v>8.1355804111245475E-2</v>
          </cell>
          <cell r="I473">
            <v>0.17223234163124873</v>
          </cell>
          <cell r="J473">
            <v>0.20749999999999999</v>
          </cell>
          <cell r="K473">
            <v>264.64</v>
          </cell>
          <cell r="L473">
            <v>49.41</v>
          </cell>
          <cell r="M473">
            <v>561.59</v>
          </cell>
          <cell r="N473">
            <v>30.04</v>
          </cell>
          <cell r="O473">
            <v>116.53</v>
          </cell>
          <cell r="P473" t="str">
            <v>9911</v>
          </cell>
          <cell r="Q473" t="str">
            <v>Not in Metro Area</v>
          </cell>
        </row>
        <row r="474">
          <cell r="B474" t="str">
            <v>11620</v>
          </cell>
          <cell r="C474" t="str">
            <v>11620</v>
          </cell>
          <cell r="D474" t="str">
            <v>GA</v>
          </cell>
          <cell r="E474" t="str">
            <v>Jefferson</v>
          </cell>
          <cell r="F474">
            <v>919.85</v>
          </cell>
          <cell r="G474">
            <v>517.047685</v>
          </cell>
          <cell r="H474">
            <v>8.1355804111245475E-2</v>
          </cell>
          <cell r="I474">
            <v>0.17223234163124873</v>
          </cell>
          <cell r="J474">
            <v>0.20749999999999999</v>
          </cell>
          <cell r="K474">
            <v>264.64</v>
          </cell>
          <cell r="L474">
            <v>49.41</v>
          </cell>
          <cell r="M474">
            <v>561.59</v>
          </cell>
          <cell r="N474">
            <v>30.04</v>
          </cell>
          <cell r="O474">
            <v>116.53</v>
          </cell>
          <cell r="P474" t="str">
            <v>9911</v>
          </cell>
          <cell r="Q474" t="str">
            <v>Not in Metro Area</v>
          </cell>
        </row>
        <row r="475">
          <cell r="B475" t="str">
            <v>11630</v>
          </cell>
          <cell r="C475" t="str">
            <v>11630</v>
          </cell>
          <cell r="D475" t="str">
            <v>GA</v>
          </cell>
          <cell r="E475" t="str">
            <v>Jenkins</v>
          </cell>
          <cell r="F475">
            <v>937.2</v>
          </cell>
          <cell r="G475">
            <v>526.80012000000011</v>
          </cell>
          <cell r="H475">
            <v>8.1355804111245475E-2</v>
          </cell>
          <cell r="I475">
            <v>0.17223234163124873</v>
          </cell>
          <cell r="J475">
            <v>0.20749999999999999</v>
          </cell>
          <cell r="K475">
            <v>264.64</v>
          </cell>
          <cell r="L475">
            <v>49.41</v>
          </cell>
          <cell r="M475">
            <v>561.59</v>
          </cell>
          <cell r="N475">
            <v>30.04</v>
          </cell>
          <cell r="O475">
            <v>116.53</v>
          </cell>
          <cell r="P475" t="str">
            <v>9911</v>
          </cell>
          <cell r="Q475" t="str">
            <v>Not in Metro Area</v>
          </cell>
        </row>
        <row r="476">
          <cell r="B476" t="str">
            <v>11640</v>
          </cell>
          <cell r="C476" t="str">
            <v>11640</v>
          </cell>
          <cell r="D476" t="str">
            <v>GA</v>
          </cell>
          <cell r="E476" t="str">
            <v>Johnson</v>
          </cell>
          <cell r="F476">
            <v>948.7</v>
          </cell>
          <cell r="G476">
            <v>533.26427000000012</v>
          </cell>
          <cell r="H476">
            <v>8.1355804111245475E-2</v>
          </cell>
          <cell r="I476">
            <v>0.17223234163124873</v>
          </cell>
          <cell r="J476">
            <v>0.20749999999999999</v>
          </cell>
          <cell r="K476">
            <v>264.64</v>
          </cell>
          <cell r="L476">
            <v>49.41</v>
          </cell>
          <cell r="M476">
            <v>561.59</v>
          </cell>
          <cell r="N476">
            <v>30.04</v>
          </cell>
          <cell r="O476">
            <v>116.53</v>
          </cell>
          <cell r="P476" t="str">
            <v>9911</v>
          </cell>
          <cell r="Q476" t="str">
            <v>Not in Metro Area</v>
          </cell>
        </row>
        <row r="477">
          <cell r="B477" t="str">
            <v>11650</v>
          </cell>
          <cell r="C477" t="str">
            <v>11650</v>
          </cell>
          <cell r="D477" t="str">
            <v>GA</v>
          </cell>
          <cell r="E477" t="str">
            <v>Jones</v>
          </cell>
          <cell r="F477">
            <v>904.25</v>
          </cell>
          <cell r="G477">
            <v>508.27892500000002</v>
          </cell>
          <cell r="H477">
            <v>8.1355804111245475E-2</v>
          </cell>
          <cell r="I477">
            <v>0.17223234163124873</v>
          </cell>
          <cell r="J477">
            <v>0.20749999999999999</v>
          </cell>
          <cell r="K477">
            <v>264.64</v>
          </cell>
          <cell r="L477">
            <v>49.41</v>
          </cell>
          <cell r="M477">
            <v>561.59</v>
          </cell>
          <cell r="N477">
            <v>30.04</v>
          </cell>
          <cell r="O477">
            <v>116.53</v>
          </cell>
          <cell r="P477" t="str">
            <v>9911</v>
          </cell>
          <cell r="Q477" t="str">
            <v>Not in Metro Area</v>
          </cell>
        </row>
        <row r="478">
          <cell r="B478" t="str">
            <v>11651</v>
          </cell>
          <cell r="C478" t="str">
            <v>11651</v>
          </cell>
          <cell r="D478" t="str">
            <v>GA</v>
          </cell>
          <cell r="E478" t="str">
            <v>Lamar</v>
          </cell>
          <cell r="F478">
            <v>938.67</v>
          </cell>
          <cell r="G478">
            <v>527.62640699999997</v>
          </cell>
          <cell r="H478">
            <v>8.0249683815429809E-2</v>
          </cell>
          <cell r="I478">
            <v>0.15565855542680573</v>
          </cell>
          <cell r="J478">
            <v>0.20749999999999999</v>
          </cell>
          <cell r="K478">
            <v>245.11</v>
          </cell>
          <cell r="L478">
            <v>51.78</v>
          </cell>
          <cell r="M478">
            <v>585.6</v>
          </cell>
          <cell r="N478">
            <v>27.73</v>
          </cell>
          <cell r="O478">
            <v>121.51</v>
          </cell>
          <cell r="P478" t="str">
            <v>12060</v>
          </cell>
          <cell r="Q478" t="str">
            <v>Atlanta-Sandy Springs-Roswell, GA</v>
          </cell>
        </row>
        <row r="479">
          <cell r="B479" t="str">
            <v>11652</v>
          </cell>
          <cell r="C479" t="str">
            <v>11652</v>
          </cell>
          <cell r="D479" t="str">
            <v>GA</v>
          </cell>
          <cell r="E479" t="str">
            <v>Lanier</v>
          </cell>
          <cell r="F479">
            <v>978</v>
          </cell>
          <cell r="G479">
            <v>549.73380000000009</v>
          </cell>
          <cell r="H479">
            <v>8.1355804111245475E-2</v>
          </cell>
          <cell r="I479">
            <v>0.17223234163124873</v>
          </cell>
          <cell r="J479">
            <v>0.20749999999999999</v>
          </cell>
          <cell r="K479">
            <v>264.64</v>
          </cell>
          <cell r="L479">
            <v>49.41</v>
          </cell>
          <cell r="M479">
            <v>561.59</v>
          </cell>
          <cell r="N479">
            <v>30.04</v>
          </cell>
          <cell r="O479">
            <v>116.53</v>
          </cell>
          <cell r="P479" t="str">
            <v>9911</v>
          </cell>
          <cell r="Q479" t="str">
            <v>Not in Metro Area</v>
          </cell>
        </row>
        <row r="480">
          <cell r="B480" t="str">
            <v>11660</v>
          </cell>
          <cell r="C480" t="str">
            <v>11660</v>
          </cell>
          <cell r="D480" t="str">
            <v>GA</v>
          </cell>
          <cell r="E480" t="str">
            <v>Laurens</v>
          </cell>
          <cell r="F480">
            <v>926.3</v>
          </cell>
          <cell r="G480">
            <v>520.67322999999999</v>
          </cell>
          <cell r="H480">
            <v>8.1355804111245475E-2</v>
          </cell>
          <cell r="I480">
            <v>0.17223234163124873</v>
          </cell>
          <cell r="J480">
            <v>0.20749999999999999</v>
          </cell>
          <cell r="K480">
            <v>264.64</v>
          </cell>
          <cell r="L480">
            <v>49.41</v>
          </cell>
          <cell r="M480">
            <v>561.59</v>
          </cell>
          <cell r="N480">
            <v>30.04</v>
          </cell>
          <cell r="O480">
            <v>116.53</v>
          </cell>
          <cell r="P480" t="str">
            <v>9911</v>
          </cell>
          <cell r="Q480" t="str">
            <v>Not in Metro Area</v>
          </cell>
        </row>
        <row r="481">
          <cell r="B481" t="str">
            <v>11670</v>
          </cell>
          <cell r="C481" t="str">
            <v>11670</v>
          </cell>
          <cell r="D481" t="str">
            <v>GA</v>
          </cell>
          <cell r="E481" t="str">
            <v>Lee</v>
          </cell>
          <cell r="F481">
            <v>927.1</v>
          </cell>
          <cell r="G481">
            <v>521.12291000000005</v>
          </cell>
          <cell r="H481">
            <v>8.1355804111245475E-2</v>
          </cell>
          <cell r="I481">
            <v>0.17223234163124873</v>
          </cell>
          <cell r="J481">
            <v>0.20749999999999999</v>
          </cell>
          <cell r="K481">
            <v>264.64</v>
          </cell>
          <cell r="L481">
            <v>49.41</v>
          </cell>
          <cell r="M481">
            <v>561.59</v>
          </cell>
          <cell r="N481">
            <v>30.04</v>
          </cell>
          <cell r="O481">
            <v>116.53</v>
          </cell>
          <cell r="P481" t="str">
            <v>9911</v>
          </cell>
          <cell r="Q481" t="str">
            <v>Not in Metro Area</v>
          </cell>
        </row>
        <row r="482">
          <cell r="B482" t="str">
            <v>11680</v>
          </cell>
          <cell r="C482" t="str">
            <v>11680</v>
          </cell>
          <cell r="D482" t="str">
            <v>GA</v>
          </cell>
          <cell r="E482" t="str">
            <v>Liberty</v>
          </cell>
          <cell r="F482">
            <v>908.9</v>
          </cell>
          <cell r="G482">
            <v>510.89269000000002</v>
          </cell>
          <cell r="H482">
            <v>8.1355804111245475E-2</v>
          </cell>
          <cell r="I482">
            <v>0.17223234163124873</v>
          </cell>
          <cell r="J482">
            <v>0.20749999999999999</v>
          </cell>
          <cell r="K482">
            <v>264.64</v>
          </cell>
          <cell r="L482">
            <v>49.41</v>
          </cell>
          <cell r="M482">
            <v>561.59</v>
          </cell>
          <cell r="N482">
            <v>30.04</v>
          </cell>
          <cell r="O482">
            <v>116.53</v>
          </cell>
          <cell r="P482" t="str">
            <v>9911</v>
          </cell>
          <cell r="Q482" t="str">
            <v>Not in Metro Area</v>
          </cell>
        </row>
        <row r="483">
          <cell r="B483" t="str">
            <v>11690</v>
          </cell>
          <cell r="C483" t="str">
            <v>11690</v>
          </cell>
          <cell r="D483" t="str">
            <v>GA</v>
          </cell>
          <cell r="E483" t="str">
            <v>Lincoln</v>
          </cell>
          <cell r="F483">
            <v>888.13</v>
          </cell>
          <cell r="G483">
            <v>499.21787300000005</v>
          </cell>
          <cell r="H483">
            <v>7.7753232173251724E-2</v>
          </cell>
          <cell r="I483">
            <v>0.1621145374449339</v>
          </cell>
          <cell r="J483">
            <v>0.20749999999999999</v>
          </cell>
          <cell r="K483">
            <v>276.13</v>
          </cell>
          <cell r="L483">
            <v>56.75</v>
          </cell>
          <cell r="M483">
            <v>539.80999999999995</v>
          </cell>
          <cell r="N483">
            <v>30.67</v>
          </cell>
          <cell r="O483">
            <v>112.01</v>
          </cell>
          <cell r="P483" t="str">
            <v>12260</v>
          </cell>
          <cell r="Q483" t="str">
            <v>Augusta-Richmond County, GA-SC</v>
          </cell>
        </row>
        <row r="484">
          <cell r="B484" t="str">
            <v>11691</v>
          </cell>
          <cell r="C484" t="str">
            <v>11691</v>
          </cell>
          <cell r="D484" t="str">
            <v>GA</v>
          </cell>
          <cell r="E484" t="str">
            <v>Long</v>
          </cell>
          <cell r="F484">
            <v>930.51</v>
          </cell>
          <cell r="G484">
            <v>523.039671</v>
          </cell>
          <cell r="H484">
            <v>8.1355804111245475E-2</v>
          </cell>
          <cell r="I484">
            <v>0.17223234163124873</v>
          </cell>
          <cell r="J484">
            <v>0.20749999999999999</v>
          </cell>
          <cell r="K484">
            <v>264.64</v>
          </cell>
          <cell r="L484">
            <v>49.41</v>
          </cell>
          <cell r="M484">
            <v>561.59</v>
          </cell>
          <cell r="N484">
            <v>30.04</v>
          </cell>
          <cell r="O484">
            <v>116.53</v>
          </cell>
          <cell r="P484" t="str">
            <v>9911</v>
          </cell>
          <cell r="Q484" t="str">
            <v>Not in Metro Area</v>
          </cell>
        </row>
        <row r="485">
          <cell r="B485" t="str">
            <v>11700</v>
          </cell>
          <cell r="C485" t="str">
            <v>11700</v>
          </cell>
          <cell r="D485" t="str">
            <v>GA</v>
          </cell>
          <cell r="E485" t="str">
            <v>Lowndes</v>
          </cell>
          <cell r="F485">
            <v>929.38</v>
          </cell>
          <cell r="G485">
            <v>522.40449799999999</v>
          </cell>
          <cell r="H485">
            <v>8.1355804111245475E-2</v>
          </cell>
          <cell r="I485">
            <v>0.17223234163124873</v>
          </cell>
          <cell r="J485">
            <v>0.20749999999999999</v>
          </cell>
          <cell r="K485">
            <v>264.64</v>
          </cell>
          <cell r="L485">
            <v>49.41</v>
          </cell>
          <cell r="M485">
            <v>561.59</v>
          </cell>
          <cell r="N485">
            <v>30.04</v>
          </cell>
          <cell r="O485">
            <v>116.53</v>
          </cell>
          <cell r="P485" t="str">
            <v>9911</v>
          </cell>
          <cell r="Q485" t="str">
            <v>Not in Metro Area</v>
          </cell>
        </row>
        <row r="486">
          <cell r="B486" t="str">
            <v>11701</v>
          </cell>
          <cell r="C486" t="str">
            <v>11701</v>
          </cell>
          <cell r="D486" t="str">
            <v>GA</v>
          </cell>
          <cell r="E486" t="str">
            <v>Lumpkin</v>
          </cell>
          <cell r="F486">
            <v>981.95</v>
          </cell>
          <cell r="G486">
            <v>551.95409500000005</v>
          </cell>
          <cell r="H486">
            <v>8.1355804111245475E-2</v>
          </cell>
          <cell r="I486">
            <v>0.17223234163124873</v>
          </cell>
          <cell r="J486">
            <v>0.20749999999999999</v>
          </cell>
          <cell r="K486">
            <v>264.64</v>
          </cell>
          <cell r="L486">
            <v>49.41</v>
          </cell>
          <cell r="M486">
            <v>561.59</v>
          </cell>
          <cell r="N486">
            <v>30.04</v>
          </cell>
          <cell r="O486">
            <v>116.53</v>
          </cell>
          <cell r="P486" t="str">
            <v>9911</v>
          </cell>
          <cell r="Q486" t="str">
            <v>Not in Metro Area</v>
          </cell>
        </row>
        <row r="487">
          <cell r="B487" t="str">
            <v>11702</v>
          </cell>
          <cell r="C487" t="str">
            <v>11702</v>
          </cell>
          <cell r="D487" t="str">
            <v>GA</v>
          </cell>
          <cell r="E487" t="str">
            <v>Mc Duffie</v>
          </cell>
          <cell r="F487">
            <v>998.15</v>
          </cell>
          <cell r="G487">
            <v>561.060115</v>
          </cell>
          <cell r="H487">
            <v>7.7753232173251724E-2</v>
          </cell>
          <cell r="I487">
            <v>0.1621145374449339</v>
          </cell>
          <cell r="J487">
            <v>0.20749999999999999</v>
          </cell>
          <cell r="K487">
            <v>276.13</v>
          </cell>
          <cell r="L487">
            <v>56.75</v>
          </cell>
          <cell r="M487">
            <v>539.80999999999995</v>
          </cell>
          <cell r="N487">
            <v>30.67</v>
          </cell>
          <cell r="O487">
            <v>112.01</v>
          </cell>
          <cell r="P487" t="str">
            <v>12260</v>
          </cell>
          <cell r="Q487" t="str">
            <v>Augusta-Richmond County, GA-SC</v>
          </cell>
        </row>
        <row r="488">
          <cell r="B488" t="str">
            <v>11703</v>
          </cell>
          <cell r="C488" t="str">
            <v>11703</v>
          </cell>
          <cell r="D488" t="str">
            <v>GA</v>
          </cell>
          <cell r="E488" t="str">
            <v>Mc Intosh</v>
          </cell>
          <cell r="F488">
            <v>967.47</v>
          </cell>
          <cell r="G488">
            <v>543.81488700000011</v>
          </cell>
          <cell r="H488">
            <v>8.1355804111245475E-2</v>
          </cell>
          <cell r="I488">
            <v>0.17223234163124873</v>
          </cell>
          <cell r="J488">
            <v>0.20749999999999999</v>
          </cell>
          <cell r="K488">
            <v>264.64</v>
          </cell>
          <cell r="L488">
            <v>49.41</v>
          </cell>
          <cell r="M488">
            <v>561.59</v>
          </cell>
          <cell r="N488">
            <v>30.04</v>
          </cell>
          <cell r="O488">
            <v>116.53</v>
          </cell>
          <cell r="P488" t="str">
            <v>9911</v>
          </cell>
          <cell r="Q488" t="str">
            <v>Not in Metro Area</v>
          </cell>
        </row>
        <row r="489">
          <cell r="B489" t="str">
            <v>11710</v>
          </cell>
          <cell r="C489" t="str">
            <v>11710</v>
          </cell>
          <cell r="D489" t="str">
            <v>GA</v>
          </cell>
          <cell r="E489" t="str">
            <v>Macon</v>
          </cell>
          <cell r="F489">
            <v>939.99</v>
          </cell>
          <cell r="G489">
            <v>528.368379</v>
          </cell>
          <cell r="H489">
            <v>8.1355804111245475E-2</v>
          </cell>
          <cell r="I489">
            <v>0.17223234163124873</v>
          </cell>
          <cell r="J489">
            <v>0.20749999999999999</v>
          </cell>
          <cell r="K489">
            <v>264.64</v>
          </cell>
          <cell r="L489">
            <v>49.41</v>
          </cell>
          <cell r="M489">
            <v>561.59</v>
          </cell>
          <cell r="N489">
            <v>30.04</v>
          </cell>
          <cell r="O489">
            <v>116.53</v>
          </cell>
          <cell r="P489" t="str">
            <v>9911</v>
          </cell>
          <cell r="Q489" t="str">
            <v>Not in Metro Area</v>
          </cell>
        </row>
        <row r="490">
          <cell r="B490" t="str">
            <v>11720</v>
          </cell>
          <cell r="C490" t="str">
            <v>11720</v>
          </cell>
          <cell r="D490" t="str">
            <v>GA</v>
          </cell>
          <cell r="E490" t="str">
            <v>Madison</v>
          </cell>
          <cell r="F490">
            <v>922.05</v>
          </cell>
          <cell r="G490">
            <v>518.28430500000002</v>
          </cell>
          <cell r="H490">
            <v>8.1355804111245475E-2</v>
          </cell>
          <cell r="I490">
            <v>0.17223234163124873</v>
          </cell>
          <cell r="J490">
            <v>0.20749999999999999</v>
          </cell>
          <cell r="K490">
            <v>264.64</v>
          </cell>
          <cell r="L490">
            <v>49.41</v>
          </cell>
          <cell r="M490">
            <v>561.59</v>
          </cell>
          <cell r="N490">
            <v>30.04</v>
          </cell>
          <cell r="O490">
            <v>116.53</v>
          </cell>
          <cell r="P490" t="str">
            <v>9911</v>
          </cell>
          <cell r="Q490" t="str">
            <v>Not in Metro Area</v>
          </cell>
        </row>
        <row r="491">
          <cell r="B491" t="str">
            <v>11730</v>
          </cell>
          <cell r="C491" t="str">
            <v>11730</v>
          </cell>
          <cell r="D491" t="str">
            <v>GA</v>
          </cell>
          <cell r="E491" t="str">
            <v>Marion</v>
          </cell>
          <cell r="F491">
            <v>818.66</v>
          </cell>
          <cell r="G491">
            <v>460.16878600000001</v>
          </cell>
          <cell r="H491">
            <v>8.1355804111245475E-2</v>
          </cell>
          <cell r="I491">
            <v>0.17223234163124873</v>
          </cell>
          <cell r="J491">
            <v>0.20749999999999999</v>
          </cell>
          <cell r="K491">
            <v>264.64</v>
          </cell>
          <cell r="L491">
            <v>49.41</v>
          </cell>
          <cell r="M491">
            <v>561.59</v>
          </cell>
          <cell r="N491">
            <v>30.04</v>
          </cell>
          <cell r="O491">
            <v>116.53</v>
          </cell>
          <cell r="P491" t="str">
            <v>9911</v>
          </cell>
          <cell r="Q491" t="str">
            <v>Not in Metro Area</v>
          </cell>
        </row>
        <row r="492">
          <cell r="B492" t="str">
            <v>11740</v>
          </cell>
          <cell r="C492" t="str">
            <v>11740</v>
          </cell>
          <cell r="D492" t="str">
            <v>GA</v>
          </cell>
          <cell r="E492" t="str">
            <v>Meriwether</v>
          </cell>
          <cell r="F492">
            <v>981.1</v>
          </cell>
          <cell r="G492">
            <v>551.47631000000001</v>
          </cell>
          <cell r="H492">
            <v>8.0249683815429809E-2</v>
          </cell>
          <cell r="I492">
            <v>0.15565855542680573</v>
          </cell>
          <cell r="J492">
            <v>0.20749999999999999</v>
          </cell>
          <cell r="K492">
            <v>245.11</v>
          </cell>
          <cell r="L492">
            <v>51.78</v>
          </cell>
          <cell r="M492">
            <v>585.6</v>
          </cell>
          <cell r="N492">
            <v>27.73</v>
          </cell>
          <cell r="O492">
            <v>121.51</v>
          </cell>
          <cell r="P492" t="str">
            <v>12060</v>
          </cell>
          <cell r="Q492" t="str">
            <v>Atlanta-Sandy Springs-Roswell, GA</v>
          </cell>
        </row>
        <row r="493">
          <cell r="B493" t="str">
            <v>11741</v>
          </cell>
          <cell r="C493" t="str">
            <v>11741</v>
          </cell>
          <cell r="D493" t="str">
            <v>GA</v>
          </cell>
          <cell r="E493" t="str">
            <v>Miller</v>
          </cell>
          <cell r="F493">
            <v>970.87</v>
          </cell>
          <cell r="G493">
            <v>545.72602700000004</v>
          </cell>
          <cell r="H493">
            <v>8.1355804111245475E-2</v>
          </cell>
          <cell r="I493">
            <v>0.17223234163124873</v>
          </cell>
          <cell r="J493">
            <v>0.20749999999999999</v>
          </cell>
          <cell r="K493">
            <v>264.64</v>
          </cell>
          <cell r="L493">
            <v>49.41</v>
          </cell>
          <cell r="M493">
            <v>561.59</v>
          </cell>
          <cell r="N493">
            <v>30.04</v>
          </cell>
          <cell r="O493">
            <v>116.53</v>
          </cell>
          <cell r="P493" t="str">
            <v>9911</v>
          </cell>
          <cell r="Q493" t="str">
            <v>Not in Metro Area</v>
          </cell>
        </row>
        <row r="494">
          <cell r="B494" t="str">
            <v>11750</v>
          </cell>
          <cell r="C494" t="str">
            <v>11750</v>
          </cell>
          <cell r="D494" t="str">
            <v>GA</v>
          </cell>
          <cell r="E494" t="str">
            <v>Mitchell</v>
          </cell>
          <cell r="F494">
            <v>928.29</v>
          </cell>
          <cell r="G494">
            <v>521.79180900000006</v>
          </cell>
          <cell r="H494">
            <v>8.1355804111245475E-2</v>
          </cell>
          <cell r="I494">
            <v>0.17223234163124873</v>
          </cell>
          <cell r="J494">
            <v>0.20749999999999999</v>
          </cell>
          <cell r="K494">
            <v>264.64</v>
          </cell>
          <cell r="L494">
            <v>49.41</v>
          </cell>
          <cell r="M494">
            <v>561.59</v>
          </cell>
          <cell r="N494">
            <v>30.04</v>
          </cell>
          <cell r="O494">
            <v>116.53</v>
          </cell>
          <cell r="P494" t="str">
            <v>9911</v>
          </cell>
          <cell r="Q494" t="str">
            <v>Not in Metro Area</v>
          </cell>
        </row>
        <row r="495">
          <cell r="B495" t="str">
            <v>11760</v>
          </cell>
          <cell r="C495" t="str">
            <v>11760</v>
          </cell>
          <cell r="D495" t="str">
            <v>GA</v>
          </cell>
          <cell r="E495" t="str">
            <v>Monroe</v>
          </cell>
          <cell r="F495">
            <v>899.16</v>
          </cell>
          <cell r="G495">
            <v>505.41783600000002</v>
          </cell>
          <cell r="H495">
            <v>8.1355804111245475E-2</v>
          </cell>
          <cell r="I495">
            <v>0.17223234163124873</v>
          </cell>
          <cell r="J495">
            <v>0.20749999999999999</v>
          </cell>
          <cell r="K495">
            <v>264.64</v>
          </cell>
          <cell r="L495">
            <v>49.41</v>
          </cell>
          <cell r="M495">
            <v>561.59</v>
          </cell>
          <cell r="N495">
            <v>30.04</v>
          </cell>
          <cell r="O495">
            <v>116.53</v>
          </cell>
          <cell r="P495" t="str">
            <v>9911</v>
          </cell>
          <cell r="Q495" t="str">
            <v>Not in Metro Area</v>
          </cell>
        </row>
        <row r="496">
          <cell r="B496" t="str">
            <v>11770</v>
          </cell>
          <cell r="C496" t="str">
            <v>11770</v>
          </cell>
          <cell r="D496" t="str">
            <v>GA</v>
          </cell>
          <cell r="E496" t="str">
            <v>Montgomery</v>
          </cell>
          <cell r="F496">
            <v>951.05</v>
          </cell>
          <cell r="G496">
            <v>534.58520499999997</v>
          </cell>
          <cell r="H496">
            <v>8.1355804111245475E-2</v>
          </cell>
          <cell r="I496">
            <v>0.17223234163124873</v>
          </cell>
          <cell r="J496">
            <v>0.20749999999999999</v>
          </cell>
          <cell r="K496">
            <v>264.64</v>
          </cell>
          <cell r="L496">
            <v>49.41</v>
          </cell>
          <cell r="M496">
            <v>561.59</v>
          </cell>
          <cell r="N496">
            <v>30.04</v>
          </cell>
          <cell r="O496">
            <v>116.53</v>
          </cell>
          <cell r="P496" t="str">
            <v>9911</v>
          </cell>
          <cell r="Q496" t="str">
            <v>Not in Metro Area</v>
          </cell>
        </row>
        <row r="497">
          <cell r="B497" t="str">
            <v>11771</v>
          </cell>
          <cell r="C497" t="str">
            <v>11771</v>
          </cell>
          <cell r="D497" t="str">
            <v>GA</v>
          </cell>
          <cell r="E497" t="str">
            <v>Morgan</v>
          </cell>
          <cell r="F497">
            <v>926.24</v>
          </cell>
          <cell r="G497">
            <v>520.6395040000001</v>
          </cell>
          <cell r="H497">
            <v>8.0249683815429809E-2</v>
          </cell>
          <cell r="I497">
            <v>0.15565855542680573</v>
          </cell>
          <cell r="J497">
            <v>0.20749999999999999</v>
          </cell>
          <cell r="K497">
            <v>245.11</v>
          </cell>
          <cell r="L497">
            <v>51.78</v>
          </cell>
          <cell r="M497">
            <v>585.6</v>
          </cell>
          <cell r="N497">
            <v>27.73</v>
          </cell>
          <cell r="O497">
            <v>121.51</v>
          </cell>
          <cell r="P497" t="str">
            <v>12060</v>
          </cell>
          <cell r="Q497" t="str">
            <v>Atlanta-Sandy Springs-Roswell, GA</v>
          </cell>
        </row>
        <row r="498">
          <cell r="B498" t="str">
            <v>11772</v>
          </cell>
          <cell r="C498" t="str">
            <v>11772</v>
          </cell>
          <cell r="D498" t="str">
            <v>GA</v>
          </cell>
          <cell r="E498" t="str">
            <v>Murray</v>
          </cell>
          <cell r="F498">
            <v>927.88</v>
          </cell>
          <cell r="G498">
            <v>521.56134800000007</v>
          </cell>
          <cell r="H498">
            <v>8.1355804111245475E-2</v>
          </cell>
          <cell r="I498">
            <v>0.17223234163124873</v>
          </cell>
          <cell r="J498">
            <v>0.20749999999999999</v>
          </cell>
          <cell r="K498">
            <v>264.64</v>
          </cell>
          <cell r="L498">
            <v>49.41</v>
          </cell>
          <cell r="M498">
            <v>561.59</v>
          </cell>
          <cell r="N498">
            <v>30.04</v>
          </cell>
          <cell r="O498">
            <v>116.53</v>
          </cell>
          <cell r="P498" t="str">
            <v>9911</v>
          </cell>
          <cell r="Q498" t="str">
            <v>Not in Metro Area</v>
          </cell>
        </row>
        <row r="499">
          <cell r="B499" t="str">
            <v>11780</v>
          </cell>
          <cell r="C499" t="str">
            <v>11780</v>
          </cell>
          <cell r="D499" t="str">
            <v>GA</v>
          </cell>
          <cell r="E499" t="str">
            <v>Muscogee</v>
          </cell>
          <cell r="F499">
            <v>909.66</v>
          </cell>
          <cell r="G499">
            <v>511.319886</v>
          </cell>
          <cell r="H499">
            <v>8.1355804111245475E-2</v>
          </cell>
          <cell r="I499">
            <v>0.17223234163124873</v>
          </cell>
          <cell r="J499">
            <v>0.20749999999999999</v>
          </cell>
          <cell r="K499">
            <v>264.64</v>
          </cell>
          <cell r="L499">
            <v>49.41</v>
          </cell>
          <cell r="M499">
            <v>561.59</v>
          </cell>
          <cell r="N499">
            <v>30.04</v>
          </cell>
          <cell r="O499">
            <v>116.53</v>
          </cell>
          <cell r="P499" t="str">
            <v>9911</v>
          </cell>
          <cell r="Q499" t="str">
            <v>Not in Metro Area</v>
          </cell>
        </row>
        <row r="500">
          <cell r="B500" t="str">
            <v>11790</v>
          </cell>
          <cell r="C500" t="str">
            <v>11790</v>
          </cell>
          <cell r="D500" t="str">
            <v>GA</v>
          </cell>
          <cell r="E500" t="str">
            <v>Newton</v>
          </cell>
          <cell r="F500">
            <v>930.07</v>
          </cell>
          <cell r="G500">
            <v>522.79234700000006</v>
          </cell>
          <cell r="H500">
            <v>8.0249683815429809E-2</v>
          </cell>
          <cell r="I500">
            <v>0.15565855542680573</v>
          </cell>
          <cell r="J500">
            <v>0.20749999999999999</v>
          </cell>
          <cell r="K500">
            <v>245.11</v>
          </cell>
          <cell r="L500">
            <v>51.78</v>
          </cell>
          <cell r="M500">
            <v>585.6</v>
          </cell>
          <cell r="N500">
            <v>27.73</v>
          </cell>
          <cell r="O500">
            <v>121.51</v>
          </cell>
          <cell r="P500" t="str">
            <v>12060</v>
          </cell>
          <cell r="Q500" t="str">
            <v>Atlanta-Sandy Springs-Roswell, GA</v>
          </cell>
        </row>
        <row r="501">
          <cell r="B501" t="str">
            <v>11800</v>
          </cell>
          <cell r="C501" t="str">
            <v>11800</v>
          </cell>
          <cell r="D501" t="str">
            <v>GA</v>
          </cell>
          <cell r="E501" t="str">
            <v>Oconee</v>
          </cell>
          <cell r="F501">
            <v>955.25</v>
          </cell>
          <cell r="G501">
            <v>536.94602500000008</v>
          </cell>
          <cell r="H501">
            <v>8.1355804111245475E-2</v>
          </cell>
          <cell r="I501">
            <v>0.17223234163124873</v>
          </cell>
          <cell r="J501">
            <v>0.20749999999999999</v>
          </cell>
          <cell r="K501">
            <v>264.64</v>
          </cell>
          <cell r="L501">
            <v>49.41</v>
          </cell>
          <cell r="M501">
            <v>561.59</v>
          </cell>
          <cell r="N501">
            <v>30.04</v>
          </cell>
          <cell r="O501">
            <v>116.53</v>
          </cell>
          <cell r="P501" t="str">
            <v>9911</v>
          </cell>
          <cell r="Q501" t="str">
            <v>Not in Metro Area</v>
          </cell>
        </row>
        <row r="502">
          <cell r="B502" t="str">
            <v>11801</v>
          </cell>
          <cell r="C502" t="str">
            <v>11801</v>
          </cell>
          <cell r="D502" t="str">
            <v>GA</v>
          </cell>
          <cell r="E502" t="str">
            <v>Oglethorpe</v>
          </cell>
          <cell r="F502">
            <v>928.91</v>
          </cell>
          <cell r="G502">
            <v>522.140311</v>
          </cell>
          <cell r="H502">
            <v>8.1355804111245475E-2</v>
          </cell>
          <cell r="I502">
            <v>0.17223234163124873</v>
          </cell>
          <cell r="J502">
            <v>0.20749999999999999</v>
          </cell>
          <cell r="K502">
            <v>264.64</v>
          </cell>
          <cell r="L502">
            <v>49.41</v>
          </cell>
          <cell r="M502">
            <v>561.59</v>
          </cell>
          <cell r="N502">
            <v>30.04</v>
          </cell>
          <cell r="O502">
            <v>116.53</v>
          </cell>
          <cell r="P502" t="str">
            <v>9911</v>
          </cell>
          <cell r="Q502" t="str">
            <v>Not in Metro Area</v>
          </cell>
        </row>
        <row r="503">
          <cell r="B503" t="str">
            <v>11810</v>
          </cell>
          <cell r="C503" t="str">
            <v>11810</v>
          </cell>
          <cell r="D503" t="str">
            <v>GA</v>
          </cell>
          <cell r="E503" t="str">
            <v>Paulding</v>
          </cell>
          <cell r="F503">
            <v>943.75</v>
          </cell>
          <cell r="G503">
            <v>530.48187500000006</v>
          </cell>
          <cell r="H503">
            <v>8.0249683815429809E-2</v>
          </cell>
          <cell r="I503">
            <v>0.15565855542680573</v>
          </cell>
          <cell r="J503">
            <v>0.20749999999999999</v>
          </cell>
          <cell r="K503">
            <v>245.11</v>
          </cell>
          <cell r="L503">
            <v>51.78</v>
          </cell>
          <cell r="M503">
            <v>585.6</v>
          </cell>
          <cell r="N503">
            <v>27.73</v>
          </cell>
          <cell r="O503">
            <v>121.51</v>
          </cell>
          <cell r="P503" t="str">
            <v>12060</v>
          </cell>
          <cell r="Q503" t="str">
            <v>Atlanta-Sandy Springs-Roswell, GA</v>
          </cell>
        </row>
        <row r="504">
          <cell r="B504" t="str">
            <v>11811</v>
          </cell>
          <cell r="C504" t="str">
            <v>11811</v>
          </cell>
          <cell r="D504" t="str">
            <v>GA</v>
          </cell>
          <cell r="E504" t="str">
            <v>Peach</v>
          </cell>
          <cell r="F504">
            <v>892.2</v>
          </cell>
          <cell r="G504">
            <v>501.50562000000008</v>
          </cell>
          <cell r="H504">
            <v>8.1355804111245475E-2</v>
          </cell>
          <cell r="I504">
            <v>0.17223234163124873</v>
          </cell>
          <cell r="J504">
            <v>0.20749999999999999</v>
          </cell>
          <cell r="K504">
            <v>264.64</v>
          </cell>
          <cell r="L504">
            <v>49.41</v>
          </cell>
          <cell r="M504">
            <v>561.59</v>
          </cell>
          <cell r="N504">
            <v>30.04</v>
          </cell>
          <cell r="O504">
            <v>116.53</v>
          </cell>
          <cell r="P504" t="str">
            <v>9911</v>
          </cell>
          <cell r="Q504" t="str">
            <v>Not in Metro Area</v>
          </cell>
        </row>
        <row r="505">
          <cell r="B505" t="str">
            <v>11812</v>
          </cell>
          <cell r="C505" t="str">
            <v>11812</v>
          </cell>
          <cell r="D505" t="str">
            <v>GA</v>
          </cell>
          <cell r="E505" t="str">
            <v>Pickens</v>
          </cell>
          <cell r="F505">
            <v>919.01</v>
          </cell>
          <cell r="G505">
            <v>516.57552099999998</v>
          </cell>
          <cell r="H505">
            <v>8.0249683815429809E-2</v>
          </cell>
          <cell r="I505">
            <v>0.15565855542680573</v>
          </cell>
          <cell r="J505">
            <v>0.20749999999999999</v>
          </cell>
          <cell r="K505">
            <v>245.11</v>
          </cell>
          <cell r="L505">
            <v>51.78</v>
          </cell>
          <cell r="M505">
            <v>585.6</v>
          </cell>
          <cell r="N505">
            <v>27.73</v>
          </cell>
          <cell r="O505">
            <v>121.51</v>
          </cell>
          <cell r="P505" t="str">
            <v>12060</v>
          </cell>
          <cell r="Q505" t="str">
            <v>Atlanta-Sandy Springs-Roswell, GA</v>
          </cell>
        </row>
        <row r="506">
          <cell r="B506" t="str">
            <v>11820</v>
          </cell>
          <cell r="C506" t="str">
            <v>11820</v>
          </cell>
          <cell r="D506" t="str">
            <v>GA</v>
          </cell>
          <cell r="E506" t="str">
            <v>Pierce</v>
          </cell>
          <cell r="F506">
            <v>927.35</v>
          </cell>
          <cell r="G506">
            <v>521.26343500000007</v>
          </cell>
          <cell r="H506">
            <v>8.1355804111245475E-2</v>
          </cell>
          <cell r="I506">
            <v>0.17223234163124873</v>
          </cell>
          <cell r="J506">
            <v>0.20749999999999999</v>
          </cell>
          <cell r="K506">
            <v>264.64</v>
          </cell>
          <cell r="L506">
            <v>49.41</v>
          </cell>
          <cell r="M506">
            <v>561.59</v>
          </cell>
          <cell r="N506">
            <v>30.04</v>
          </cell>
          <cell r="O506">
            <v>116.53</v>
          </cell>
          <cell r="P506" t="str">
            <v>9911</v>
          </cell>
          <cell r="Q506" t="str">
            <v>Not in Metro Area</v>
          </cell>
        </row>
        <row r="507">
          <cell r="B507" t="str">
            <v>11821</v>
          </cell>
          <cell r="C507" t="str">
            <v>11821</v>
          </cell>
          <cell r="D507" t="str">
            <v>GA</v>
          </cell>
          <cell r="E507" t="str">
            <v>Pike</v>
          </cell>
          <cell r="F507">
            <v>902.63</v>
          </cell>
          <cell r="G507">
            <v>507.36832300000003</v>
          </cell>
          <cell r="H507">
            <v>8.0249683815429809E-2</v>
          </cell>
          <cell r="I507">
            <v>0.15565855542680573</v>
          </cell>
          <cell r="J507">
            <v>0.20749999999999999</v>
          </cell>
          <cell r="K507">
            <v>245.11</v>
          </cell>
          <cell r="L507">
            <v>51.78</v>
          </cell>
          <cell r="M507">
            <v>585.6</v>
          </cell>
          <cell r="N507">
            <v>27.73</v>
          </cell>
          <cell r="O507">
            <v>121.51</v>
          </cell>
          <cell r="P507" t="str">
            <v>12060</v>
          </cell>
          <cell r="Q507" t="str">
            <v>Atlanta-Sandy Springs-Roswell, GA</v>
          </cell>
        </row>
        <row r="508">
          <cell r="B508" t="str">
            <v>11830</v>
          </cell>
          <cell r="C508" t="str">
            <v>11830</v>
          </cell>
          <cell r="D508" t="str">
            <v>GA</v>
          </cell>
          <cell r="E508" t="str">
            <v>Polk</v>
          </cell>
          <cell r="F508">
            <v>914.04</v>
          </cell>
          <cell r="G508">
            <v>513.78188399999999</v>
          </cell>
          <cell r="H508">
            <v>8.1355804111245475E-2</v>
          </cell>
          <cell r="I508">
            <v>0.17223234163124873</v>
          </cell>
          <cell r="J508">
            <v>0.20749999999999999</v>
          </cell>
          <cell r="K508">
            <v>264.64</v>
          </cell>
          <cell r="L508">
            <v>49.41</v>
          </cell>
          <cell r="M508">
            <v>561.59</v>
          </cell>
          <cell r="N508">
            <v>30.04</v>
          </cell>
          <cell r="O508">
            <v>116.53</v>
          </cell>
          <cell r="P508" t="str">
            <v>9911</v>
          </cell>
          <cell r="Q508" t="str">
            <v>Not in Metro Area</v>
          </cell>
        </row>
        <row r="509">
          <cell r="B509" t="str">
            <v>11831</v>
          </cell>
          <cell r="C509" t="str">
            <v>11831</v>
          </cell>
          <cell r="D509" t="str">
            <v>GA</v>
          </cell>
          <cell r="E509" t="str">
            <v>Pulaski</v>
          </cell>
          <cell r="F509">
            <v>923.64</v>
          </cell>
          <cell r="G509">
            <v>519.178044</v>
          </cell>
          <cell r="H509">
            <v>8.1355804111245475E-2</v>
          </cell>
          <cell r="I509">
            <v>0.17223234163124873</v>
          </cell>
          <cell r="J509">
            <v>0.20749999999999999</v>
          </cell>
          <cell r="K509">
            <v>264.64</v>
          </cell>
          <cell r="L509">
            <v>49.41</v>
          </cell>
          <cell r="M509">
            <v>561.59</v>
          </cell>
          <cell r="N509">
            <v>30.04</v>
          </cell>
          <cell r="O509">
            <v>116.53</v>
          </cell>
          <cell r="P509" t="str">
            <v>9911</v>
          </cell>
          <cell r="Q509" t="str">
            <v>Not in Metro Area</v>
          </cell>
        </row>
        <row r="510">
          <cell r="B510" t="str">
            <v>11832</v>
          </cell>
          <cell r="C510" t="str">
            <v>11832</v>
          </cell>
          <cell r="D510" t="str">
            <v>GA</v>
          </cell>
          <cell r="E510" t="str">
            <v>Putnam</v>
          </cell>
          <cell r="F510">
            <v>897.14</v>
          </cell>
          <cell r="G510">
            <v>504.28239400000001</v>
          </cell>
          <cell r="H510">
            <v>8.1355804111245475E-2</v>
          </cell>
          <cell r="I510">
            <v>0.17223234163124873</v>
          </cell>
          <cell r="J510">
            <v>0.20749999999999999</v>
          </cell>
          <cell r="K510">
            <v>264.64</v>
          </cell>
          <cell r="L510">
            <v>49.41</v>
          </cell>
          <cell r="M510">
            <v>561.59</v>
          </cell>
          <cell r="N510">
            <v>30.04</v>
          </cell>
          <cell r="O510">
            <v>116.53</v>
          </cell>
          <cell r="P510" t="str">
            <v>9911</v>
          </cell>
          <cell r="Q510" t="str">
            <v>Not in Metro Area</v>
          </cell>
        </row>
        <row r="511">
          <cell r="B511" t="str">
            <v>11833</v>
          </cell>
          <cell r="C511" t="str">
            <v>11833</v>
          </cell>
          <cell r="D511" t="str">
            <v>GA</v>
          </cell>
          <cell r="E511" t="str">
            <v>Quitman</v>
          </cell>
          <cell r="F511">
            <v>927.93</v>
          </cell>
          <cell r="G511">
            <v>521.58945300000005</v>
          </cell>
          <cell r="H511">
            <v>8.1355804111245475E-2</v>
          </cell>
          <cell r="I511">
            <v>0.17223234163124873</v>
          </cell>
          <cell r="J511">
            <v>0.20749999999999999</v>
          </cell>
          <cell r="K511">
            <v>264.64</v>
          </cell>
          <cell r="L511">
            <v>49.41</v>
          </cell>
          <cell r="M511">
            <v>561.59</v>
          </cell>
          <cell r="N511">
            <v>30.04</v>
          </cell>
          <cell r="O511">
            <v>116.53</v>
          </cell>
          <cell r="P511" t="str">
            <v>9911</v>
          </cell>
          <cell r="Q511" t="str">
            <v>Not in Metro Area</v>
          </cell>
        </row>
        <row r="512">
          <cell r="B512" t="str">
            <v>11834</v>
          </cell>
          <cell r="C512" t="str">
            <v>11834</v>
          </cell>
          <cell r="D512" t="str">
            <v>GA</v>
          </cell>
          <cell r="E512" t="str">
            <v>Rabun</v>
          </cell>
          <cell r="F512">
            <v>890.22</v>
          </cell>
          <cell r="G512">
            <v>500.39266200000003</v>
          </cell>
          <cell r="H512">
            <v>8.1355804111245475E-2</v>
          </cell>
          <cell r="I512">
            <v>0.17223234163124873</v>
          </cell>
          <cell r="J512">
            <v>0.20749999999999999</v>
          </cell>
          <cell r="K512">
            <v>264.64</v>
          </cell>
          <cell r="L512">
            <v>49.41</v>
          </cell>
          <cell r="M512">
            <v>561.59</v>
          </cell>
          <cell r="N512">
            <v>30.04</v>
          </cell>
          <cell r="O512">
            <v>116.53</v>
          </cell>
          <cell r="P512" t="str">
            <v>9911</v>
          </cell>
          <cell r="Q512" t="str">
            <v>Not in Metro Area</v>
          </cell>
        </row>
        <row r="513">
          <cell r="B513" t="str">
            <v>11835</v>
          </cell>
          <cell r="C513" t="str">
            <v>11835</v>
          </cell>
          <cell r="D513" t="str">
            <v>GA</v>
          </cell>
          <cell r="E513" t="str">
            <v>Randolph</v>
          </cell>
          <cell r="F513">
            <v>920.84</v>
          </cell>
          <cell r="G513">
            <v>517.60416400000008</v>
          </cell>
          <cell r="H513">
            <v>8.1355804111245475E-2</v>
          </cell>
          <cell r="I513">
            <v>0.17223234163124873</v>
          </cell>
          <cell r="J513">
            <v>0.20749999999999999</v>
          </cell>
          <cell r="K513">
            <v>264.64</v>
          </cell>
          <cell r="L513">
            <v>49.41</v>
          </cell>
          <cell r="M513">
            <v>561.59</v>
          </cell>
          <cell r="N513">
            <v>30.04</v>
          </cell>
          <cell r="O513">
            <v>116.53</v>
          </cell>
          <cell r="P513" t="str">
            <v>9911</v>
          </cell>
          <cell r="Q513" t="str">
            <v>Not in Metro Area</v>
          </cell>
        </row>
        <row r="514">
          <cell r="B514" t="str">
            <v>11840</v>
          </cell>
          <cell r="C514" t="str">
            <v>11840</v>
          </cell>
          <cell r="D514" t="str">
            <v>GA</v>
          </cell>
          <cell r="E514" t="str">
            <v>Richmond</v>
          </cell>
          <cell r="F514">
            <v>967.37</v>
          </cell>
          <cell r="G514">
            <v>543.75867700000003</v>
          </cell>
          <cell r="H514">
            <v>7.7753232173251724E-2</v>
          </cell>
          <cell r="I514">
            <v>0.1621145374449339</v>
          </cell>
          <cell r="J514">
            <v>0.20749999999999999</v>
          </cell>
          <cell r="K514">
            <v>276.13</v>
          </cell>
          <cell r="L514">
            <v>56.75</v>
          </cell>
          <cell r="M514">
            <v>539.80999999999995</v>
          </cell>
          <cell r="N514">
            <v>30.67</v>
          </cell>
          <cell r="O514">
            <v>112.01</v>
          </cell>
          <cell r="P514" t="str">
            <v>12260</v>
          </cell>
          <cell r="Q514" t="str">
            <v>Augusta-Richmond County, GA-SC</v>
          </cell>
        </row>
        <row r="515">
          <cell r="B515" t="str">
            <v>11841</v>
          </cell>
          <cell r="C515" t="str">
            <v>11841</v>
          </cell>
          <cell r="D515" t="str">
            <v>GA</v>
          </cell>
          <cell r="E515" t="str">
            <v>Rockdale</v>
          </cell>
          <cell r="F515">
            <v>965.9</v>
          </cell>
          <cell r="G515">
            <v>542.93239000000005</v>
          </cell>
          <cell r="H515">
            <v>8.0249683815429809E-2</v>
          </cell>
          <cell r="I515">
            <v>0.15565855542680573</v>
          </cell>
          <cell r="J515">
            <v>0.20749999999999999</v>
          </cell>
          <cell r="K515">
            <v>245.11</v>
          </cell>
          <cell r="L515">
            <v>51.78</v>
          </cell>
          <cell r="M515">
            <v>585.6</v>
          </cell>
          <cell r="N515">
            <v>27.73</v>
          </cell>
          <cell r="O515">
            <v>121.51</v>
          </cell>
          <cell r="P515" t="str">
            <v>12060</v>
          </cell>
          <cell r="Q515" t="str">
            <v>Atlanta-Sandy Springs-Roswell, GA</v>
          </cell>
        </row>
        <row r="516">
          <cell r="B516" t="str">
            <v>11842</v>
          </cell>
          <cell r="C516" t="str">
            <v>11842</v>
          </cell>
          <cell r="D516" t="str">
            <v>GA</v>
          </cell>
          <cell r="E516" t="str">
            <v>Schley</v>
          </cell>
          <cell r="F516">
            <v>928.6</v>
          </cell>
          <cell r="G516">
            <v>521.96606000000008</v>
          </cell>
          <cell r="H516">
            <v>8.1355804111245475E-2</v>
          </cell>
          <cell r="I516">
            <v>0.17223234163124873</v>
          </cell>
          <cell r="J516">
            <v>0.20749999999999999</v>
          </cell>
          <cell r="K516">
            <v>264.64</v>
          </cell>
          <cell r="L516">
            <v>49.41</v>
          </cell>
          <cell r="M516">
            <v>561.59</v>
          </cell>
          <cell r="N516">
            <v>30.04</v>
          </cell>
          <cell r="O516">
            <v>116.53</v>
          </cell>
          <cell r="P516" t="str">
            <v>9911</v>
          </cell>
          <cell r="Q516" t="str">
            <v>Not in Metro Area</v>
          </cell>
        </row>
        <row r="517">
          <cell r="B517" t="str">
            <v>11850</v>
          </cell>
          <cell r="C517" t="str">
            <v>11850</v>
          </cell>
          <cell r="D517" t="str">
            <v>GA</v>
          </cell>
          <cell r="E517" t="str">
            <v>Screven</v>
          </cell>
          <cell r="F517">
            <v>923.1</v>
          </cell>
          <cell r="G517">
            <v>518.8745100000001</v>
          </cell>
          <cell r="H517">
            <v>8.1355804111245475E-2</v>
          </cell>
          <cell r="I517">
            <v>0.17223234163124873</v>
          </cell>
          <cell r="J517">
            <v>0.20749999999999999</v>
          </cell>
          <cell r="K517">
            <v>264.64</v>
          </cell>
          <cell r="L517">
            <v>49.41</v>
          </cell>
          <cell r="M517">
            <v>561.59</v>
          </cell>
          <cell r="N517">
            <v>30.04</v>
          </cell>
          <cell r="O517">
            <v>116.53</v>
          </cell>
          <cell r="P517" t="str">
            <v>9911</v>
          </cell>
          <cell r="Q517" t="str">
            <v>Not in Metro Area</v>
          </cell>
        </row>
        <row r="518">
          <cell r="B518" t="str">
            <v>11851</v>
          </cell>
          <cell r="C518" t="str">
            <v>11851</v>
          </cell>
          <cell r="D518" t="str">
            <v>GA</v>
          </cell>
          <cell r="E518" t="str">
            <v>Seminole</v>
          </cell>
          <cell r="F518">
            <v>931.54</v>
          </cell>
          <cell r="G518">
            <v>523.61863400000004</v>
          </cell>
          <cell r="H518">
            <v>8.1355804111245475E-2</v>
          </cell>
          <cell r="I518">
            <v>0.17223234163124873</v>
          </cell>
          <cell r="J518">
            <v>0.20749999999999999</v>
          </cell>
          <cell r="K518">
            <v>264.64</v>
          </cell>
          <cell r="L518">
            <v>49.41</v>
          </cell>
          <cell r="M518">
            <v>561.59</v>
          </cell>
          <cell r="N518">
            <v>30.04</v>
          </cell>
          <cell r="O518">
            <v>116.53</v>
          </cell>
          <cell r="P518" t="str">
            <v>9911</v>
          </cell>
          <cell r="Q518" t="str">
            <v>Not in Metro Area</v>
          </cell>
        </row>
        <row r="519">
          <cell r="B519" t="str">
            <v>11860</v>
          </cell>
          <cell r="C519" t="str">
            <v>11860</v>
          </cell>
          <cell r="D519" t="str">
            <v>GA</v>
          </cell>
          <cell r="E519" t="str">
            <v>Spalding</v>
          </cell>
          <cell r="F519">
            <v>950.32</v>
          </cell>
          <cell r="G519">
            <v>534.17487200000005</v>
          </cell>
          <cell r="H519">
            <v>8.0249683815429809E-2</v>
          </cell>
          <cell r="I519">
            <v>0.15565855542680573</v>
          </cell>
          <cell r="J519">
            <v>0.20749999999999999</v>
          </cell>
          <cell r="K519">
            <v>245.11</v>
          </cell>
          <cell r="L519">
            <v>51.78</v>
          </cell>
          <cell r="M519">
            <v>585.6</v>
          </cell>
          <cell r="N519">
            <v>27.73</v>
          </cell>
          <cell r="O519">
            <v>121.51</v>
          </cell>
          <cell r="P519" t="str">
            <v>12060</v>
          </cell>
          <cell r="Q519" t="str">
            <v>Atlanta-Sandy Springs-Roswell, GA</v>
          </cell>
        </row>
        <row r="520">
          <cell r="B520" t="str">
            <v>11861</v>
          </cell>
          <cell r="C520" t="str">
            <v>11861</v>
          </cell>
          <cell r="D520" t="str">
            <v>GA</v>
          </cell>
          <cell r="E520" t="str">
            <v>Stephens</v>
          </cell>
          <cell r="F520">
            <v>930.43</v>
          </cell>
          <cell r="G520">
            <v>522.99470299999996</v>
          </cell>
          <cell r="H520">
            <v>8.1355804111245475E-2</v>
          </cell>
          <cell r="I520">
            <v>0.17223234163124873</v>
          </cell>
          <cell r="J520">
            <v>0.20749999999999999</v>
          </cell>
          <cell r="K520">
            <v>264.64</v>
          </cell>
          <cell r="L520">
            <v>49.41</v>
          </cell>
          <cell r="M520">
            <v>561.59</v>
          </cell>
          <cell r="N520">
            <v>30.04</v>
          </cell>
          <cell r="O520">
            <v>116.53</v>
          </cell>
          <cell r="P520" t="str">
            <v>9911</v>
          </cell>
          <cell r="Q520" t="str">
            <v>Not in Metro Area</v>
          </cell>
        </row>
        <row r="521">
          <cell r="B521" t="str">
            <v>11862</v>
          </cell>
          <cell r="C521" t="str">
            <v>11862</v>
          </cell>
          <cell r="D521" t="str">
            <v>GA</v>
          </cell>
          <cell r="E521" t="str">
            <v>Stewart</v>
          </cell>
          <cell r="F521">
            <v>910.31</v>
          </cell>
          <cell r="G521">
            <v>511.68525099999999</v>
          </cell>
          <cell r="H521">
            <v>8.1355804111245475E-2</v>
          </cell>
          <cell r="I521">
            <v>0.17223234163124873</v>
          </cell>
          <cell r="J521">
            <v>0.20749999999999999</v>
          </cell>
          <cell r="K521">
            <v>264.64</v>
          </cell>
          <cell r="L521">
            <v>49.41</v>
          </cell>
          <cell r="M521">
            <v>561.59</v>
          </cell>
          <cell r="N521">
            <v>30.04</v>
          </cell>
          <cell r="O521">
            <v>116.53</v>
          </cell>
          <cell r="P521" t="str">
            <v>9911</v>
          </cell>
          <cell r="Q521" t="str">
            <v>Not in Metro Area</v>
          </cell>
        </row>
        <row r="522">
          <cell r="B522" t="str">
            <v>11870</v>
          </cell>
          <cell r="C522" t="str">
            <v>11870</v>
          </cell>
          <cell r="D522" t="str">
            <v>GA</v>
          </cell>
          <cell r="E522" t="str">
            <v>Sumter</v>
          </cell>
          <cell r="F522">
            <v>871.99</v>
          </cell>
          <cell r="G522">
            <v>490.14557900000005</v>
          </cell>
          <cell r="H522">
            <v>8.1355804111245475E-2</v>
          </cell>
          <cell r="I522">
            <v>0.17223234163124873</v>
          </cell>
          <cell r="J522">
            <v>0.20749999999999999</v>
          </cell>
          <cell r="K522">
            <v>264.64</v>
          </cell>
          <cell r="L522">
            <v>49.41</v>
          </cell>
          <cell r="M522">
            <v>561.59</v>
          </cell>
          <cell r="N522">
            <v>30.04</v>
          </cell>
          <cell r="O522">
            <v>116.53</v>
          </cell>
          <cell r="P522" t="str">
            <v>9911</v>
          </cell>
          <cell r="Q522" t="str">
            <v>Not in Metro Area</v>
          </cell>
        </row>
        <row r="523">
          <cell r="B523" t="str">
            <v>11880</v>
          </cell>
          <cell r="C523" t="str">
            <v>11880</v>
          </cell>
          <cell r="D523" t="str">
            <v>GA</v>
          </cell>
          <cell r="E523" t="str">
            <v>Talbot</v>
          </cell>
          <cell r="F523">
            <v>885.64</v>
          </cell>
          <cell r="G523">
            <v>497.81824400000005</v>
          </cell>
          <cell r="H523">
            <v>8.1355804111245475E-2</v>
          </cell>
          <cell r="I523">
            <v>0.17223234163124873</v>
          </cell>
          <cell r="J523">
            <v>0.20749999999999999</v>
          </cell>
          <cell r="K523">
            <v>264.64</v>
          </cell>
          <cell r="L523">
            <v>49.41</v>
          </cell>
          <cell r="M523">
            <v>561.59</v>
          </cell>
          <cell r="N523">
            <v>30.04</v>
          </cell>
          <cell r="O523">
            <v>116.53</v>
          </cell>
          <cell r="P523" t="str">
            <v>9911</v>
          </cell>
          <cell r="Q523" t="str">
            <v>Not in Metro Area</v>
          </cell>
        </row>
        <row r="524">
          <cell r="B524" t="str">
            <v>11881</v>
          </cell>
          <cell r="C524" t="str">
            <v>11881</v>
          </cell>
          <cell r="D524" t="str">
            <v>GA</v>
          </cell>
          <cell r="E524" t="str">
            <v>Taliaferro</v>
          </cell>
          <cell r="F524">
            <v>942.25</v>
          </cell>
          <cell r="G524">
            <v>529.63872500000002</v>
          </cell>
          <cell r="H524">
            <v>8.1355804111245475E-2</v>
          </cell>
          <cell r="I524">
            <v>0.17223234163124873</v>
          </cell>
          <cell r="J524">
            <v>0.20749999999999999</v>
          </cell>
          <cell r="K524">
            <v>264.64</v>
          </cell>
          <cell r="L524">
            <v>49.41</v>
          </cell>
          <cell r="M524">
            <v>561.59</v>
          </cell>
          <cell r="N524">
            <v>30.04</v>
          </cell>
          <cell r="O524">
            <v>116.53</v>
          </cell>
          <cell r="P524" t="str">
            <v>9911</v>
          </cell>
          <cell r="Q524" t="str">
            <v>Not in Metro Area</v>
          </cell>
        </row>
        <row r="525">
          <cell r="B525" t="str">
            <v>11882</v>
          </cell>
          <cell r="C525" t="str">
            <v>11882</v>
          </cell>
          <cell r="D525" t="str">
            <v>GA</v>
          </cell>
          <cell r="E525" t="str">
            <v>Tattnall</v>
          </cell>
          <cell r="F525">
            <v>953.99</v>
          </cell>
          <cell r="G525">
            <v>536.23777900000005</v>
          </cell>
          <cell r="H525">
            <v>8.1355804111245475E-2</v>
          </cell>
          <cell r="I525">
            <v>0.17223234163124873</v>
          </cell>
          <cell r="J525">
            <v>0.20749999999999999</v>
          </cell>
          <cell r="K525">
            <v>264.64</v>
          </cell>
          <cell r="L525">
            <v>49.41</v>
          </cell>
          <cell r="M525">
            <v>561.59</v>
          </cell>
          <cell r="N525">
            <v>30.04</v>
          </cell>
          <cell r="O525">
            <v>116.53</v>
          </cell>
          <cell r="P525" t="str">
            <v>9911</v>
          </cell>
          <cell r="Q525" t="str">
            <v>Not in Metro Area</v>
          </cell>
        </row>
        <row r="526">
          <cell r="B526" t="str">
            <v>11883</v>
          </cell>
          <cell r="C526" t="str">
            <v>11883</v>
          </cell>
          <cell r="D526" t="str">
            <v>GA</v>
          </cell>
          <cell r="E526" t="str">
            <v>Taylor</v>
          </cell>
          <cell r="F526">
            <v>923.5</v>
          </cell>
          <cell r="G526">
            <v>519.09935000000007</v>
          </cell>
          <cell r="H526">
            <v>8.1355804111245475E-2</v>
          </cell>
          <cell r="I526">
            <v>0.17223234163124873</v>
          </cell>
          <cell r="J526">
            <v>0.20749999999999999</v>
          </cell>
          <cell r="K526">
            <v>264.64</v>
          </cell>
          <cell r="L526">
            <v>49.41</v>
          </cell>
          <cell r="M526">
            <v>561.59</v>
          </cell>
          <cell r="N526">
            <v>30.04</v>
          </cell>
          <cell r="O526">
            <v>116.53</v>
          </cell>
          <cell r="P526" t="str">
            <v>9911</v>
          </cell>
          <cell r="Q526" t="str">
            <v>Not in Metro Area</v>
          </cell>
        </row>
        <row r="527">
          <cell r="B527" t="str">
            <v>11884</v>
          </cell>
          <cell r="C527" t="str">
            <v>11884</v>
          </cell>
          <cell r="D527" t="str">
            <v>GA</v>
          </cell>
          <cell r="E527" t="str">
            <v>Telfair</v>
          </cell>
          <cell r="F527">
            <v>916.92</v>
          </cell>
          <cell r="G527">
            <v>515.40073200000006</v>
          </cell>
          <cell r="H527">
            <v>8.1355804111245475E-2</v>
          </cell>
          <cell r="I527">
            <v>0.17223234163124873</v>
          </cell>
          <cell r="J527">
            <v>0.20749999999999999</v>
          </cell>
          <cell r="K527">
            <v>264.64</v>
          </cell>
          <cell r="L527">
            <v>49.41</v>
          </cell>
          <cell r="M527">
            <v>561.59</v>
          </cell>
          <cell r="N527">
            <v>30.04</v>
          </cell>
          <cell r="O527">
            <v>116.53</v>
          </cell>
          <cell r="P527" t="str">
            <v>9911</v>
          </cell>
          <cell r="Q527" t="str">
            <v>Not in Metro Area</v>
          </cell>
        </row>
        <row r="528">
          <cell r="B528" t="str">
            <v>11885</v>
          </cell>
          <cell r="C528" t="str">
            <v>11885</v>
          </cell>
          <cell r="D528" t="str">
            <v>GA</v>
          </cell>
          <cell r="E528" t="str">
            <v>Terrell</v>
          </cell>
          <cell r="F528">
            <v>890.69</v>
          </cell>
          <cell r="G528">
            <v>500.65684900000008</v>
          </cell>
          <cell r="H528">
            <v>8.1355804111245475E-2</v>
          </cell>
          <cell r="I528">
            <v>0.17223234163124873</v>
          </cell>
          <cell r="J528">
            <v>0.20749999999999999</v>
          </cell>
          <cell r="K528">
            <v>264.64</v>
          </cell>
          <cell r="L528">
            <v>49.41</v>
          </cell>
          <cell r="M528">
            <v>561.59</v>
          </cell>
          <cell r="N528">
            <v>30.04</v>
          </cell>
          <cell r="O528">
            <v>116.53</v>
          </cell>
          <cell r="P528" t="str">
            <v>9911</v>
          </cell>
          <cell r="Q528" t="str">
            <v>Not in Metro Area</v>
          </cell>
        </row>
        <row r="529">
          <cell r="B529" t="str">
            <v>11890</v>
          </cell>
          <cell r="C529" t="str">
            <v>11890</v>
          </cell>
          <cell r="D529" t="str">
            <v>GA</v>
          </cell>
          <cell r="E529" t="str">
            <v>Thomas</v>
          </cell>
          <cell r="F529">
            <v>929.79</v>
          </cell>
          <cell r="G529">
            <v>522.63495899999998</v>
          </cell>
          <cell r="H529">
            <v>8.1355804111245475E-2</v>
          </cell>
          <cell r="I529">
            <v>0.17223234163124873</v>
          </cell>
          <cell r="J529">
            <v>0.20749999999999999</v>
          </cell>
          <cell r="K529">
            <v>264.64</v>
          </cell>
          <cell r="L529">
            <v>49.41</v>
          </cell>
          <cell r="M529">
            <v>561.59</v>
          </cell>
          <cell r="N529">
            <v>30.04</v>
          </cell>
          <cell r="O529">
            <v>116.53</v>
          </cell>
          <cell r="P529" t="str">
            <v>9911</v>
          </cell>
          <cell r="Q529" t="str">
            <v>Not in Metro Area</v>
          </cell>
        </row>
        <row r="530">
          <cell r="B530" t="str">
            <v>11900</v>
          </cell>
          <cell r="C530" t="str">
            <v>11900</v>
          </cell>
          <cell r="D530" t="str">
            <v>GA</v>
          </cell>
          <cell r="E530" t="str">
            <v>Tift</v>
          </cell>
          <cell r="F530">
            <v>929.07</v>
          </cell>
          <cell r="G530">
            <v>522.23024700000008</v>
          </cell>
          <cell r="H530">
            <v>8.1355804111245475E-2</v>
          </cell>
          <cell r="I530">
            <v>0.17223234163124873</v>
          </cell>
          <cell r="J530">
            <v>0.20749999999999999</v>
          </cell>
          <cell r="K530">
            <v>264.64</v>
          </cell>
          <cell r="L530">
            <v>49.41</v>
          </cell>
          <cell r="M530">
            <v>561.59</v>
          </cell>
          <cell r="N530">
            <v>30.04</v>
          </cell>
          <cell r="O530">
            <v>116.53</v>
          </cell>
          <cell r="P530" t="str">
            <v>9911</v>
          </cell>
          <cell r="Q530" t="str">
            <v>Not in Metro Area</v>
          </cell>
        </row>
        <row r="531">
          <cell r="B531" t="str">
            <v>11901</v>
          </cell>
          <cell r="C531" t="str">
            <v>11901</v>
          </cell>
          <cell r="D531" t="str">
            <v>GA</v>
          </cell>
          <cell r="E531" t="str">
            <v>Toombs</v>
          </cell>
          <cell r="F531">
            <v>925.45</v>
          </cell>
          <cell r="G531">
            <v>520.19544500000006</v>
          </cell>
          <cell r="H531">
            <v>8.1355804111245475E-2</v>
          </cell>
          <cell r="I531">
            <v>0.17223234163124873</v>
          </cell>
          <cell r="J531">
            <v>0.20749999999999999</v>
          </cell>
          <cell r="K531">
            <v>264.64</v>
          </cell>
          <cell r="L531">
            <v>49.41</v>
          </cell>
          <cell r="M531">
            <v>561.59</v>
          </cell>
          <cell r="N531">
            <v>30.04</v>
          </cell>
          <cell r="O531">
            <v>116.53</v>
          </cell>
          <cell r="P531" t="str">
            <v>9911</v>
          </cell>
          <cell r="Q531" t="str">
            <v>Not in Metro Area</v>
          </cell>
        </row>
        <row r="532">
          <cell r="B532" t="str">
            <v>11902</v>
          </cell>
          <cell r="C532" t="str">
            <v>11902</v>
          </cell>
          <cell r="D532" t="str">
            <v>GA</v>
          </cell>
          <cell r="E532" t="str">
            <v>Towns</v>
          </cell>
          <cell r="F532">
            <v>928.75</v>
          </cell>
          <cell r="G532">
            <v>522.05037500000003</v>
          </cell>
          <cell r="H532">
            <v>8.1355804111245475E-2</v>
          </cell>
          <cell r="I532">
            <v>0.17223234163124873</v>
          </cell>
          <cell r="J532">
            <v>0.20749999999999999</v>
          </cell>
          <cell r="K532">
            <v>264.64</v>
          </cell>
          <cell r="L532">
            <v>49.41</v>
          </cell>
          <cell r="M532">
            <v>561.59</v>
          </cell>
          <cell r="N532">
            <v>30.04</v>
          </cell>
          <cell r="O532">
            <v>116.53</v>
          </cell>
          <cell r="P532" t="str">
            <v>9911</v>
          </cell>
          <cell r="Q532" t="str">
            <v>Not in Metro Area</v>
          </cell>
        </row>
        <row r="533">
          <cell r="B533" t="str">
            <v>11903</v>
          </cell>
          <cell r="C533" t="str">
            <v>11903</v>
          </cell>
          <cell r="D533" t="str">
            <v>GA</v>
          </cell>
          <cell r="E533" t="str">
            <v>Treutlen</v>
          </cell>
          <cell r="F533">
            <v>924.69</v>
          </cell>
          <cell r="G533">
            <v>519.76824900000008</v>
          </cell>
          <cell r="H533">
            <v>8.1355804111245475E-2</v>
          </cell>
          <cell r="I533">
            <v>0.17223234163124873</v>
          </cell>
          <cell r="J533">
            <v>0.20749999999999999</v>
          </cell>
          <cell r="K533">
            <v>264.64</v>
          </cell>
          <cell r="L533">
            <v>49.41</v>
          </cell>
          <cell r="M533">
            <v>561.59</v>
          </cell>
          <cell r="N533">
            <v>30.04</v>
          </cell>
          <cell r="O533">
            <v>116.53</v>
          </cell>
          <cell r="P533" t="str">
            <v>9911</v>
          </cell>
          <cell r="Q533" t="str">
            <v>Not in Metro Area</v>
          </cell>
        </row>
        <row r="534">
          <cell r="B534" t="str">
            <v>11910</v>
          </cell>
          <cell r="C534" t="str">
            <v>11910</v>
          </cell>
          <cell r="D534" t="str">
            <v>GA</v>
          </cell>
          <cell r="E534" t="str">
            <v>Troup</v>
          </cell>
          <cell r="F534">
            <v>927.63</v>
          </cell>
          <cell r="G534">
            <v>521.42082300000004</v>
          </cell>
          <cell r="H534">
            <v>8.1355804111245475E-2</v>
          </cell>
          <cell r="I534">
            <v>0.17223234163124873</v>
          </cell>
          <cell r="J534">
            <v>0.20749999999999999</v>
          </cell>
          <cell r="K534">
            <v>264.64</v>
          </cell>
          <cell r="L534">
            <v>49.41</v>
          </cell>
          <cell r="M534">
            <v>561.59</v>
          </cell>
          <cell r="N534">
            <v>30.04</v>
          </cell>
          <cell r="O534">
            <v>116.53</v>
          </cell>
          <cell r="P534" t="str">
            <v>9911</v>
          </cell>
          <cell r="Q534" t="str">
            <v>Not in Metro Area</v>
          </cell>
        </row>
        <row r="535">
          <cell r="B535" t="str">
            <v>11911</v>
          </cell>
          <cell r="C535" t="str">
            <v>11911</v>
          </cell>
          <cell r="D535" t="str">
            <v>GA</v>
          </cell>
          <cell r="E535" t="str">
            <v>Turner</v>
          </cell>
          <cell r="F535">
            <v>929.27</v>
          </cell>
          <cell r="G535">
            <v>522.34266700000001</v>
          </cell>
          <cell r="H535">
            <v>8.1355804111245475E-2</v>
          </cell>
          <cell r="I535">
            <v>0.17223234163124873</v>
          </cell>
          <cell r="J535">
            <v>0.20749999999999999</v>
          </cell>
          <cell r="K535">
            <v>264.64</v>
          </cell>
          <cell r="L535">
            <v>49.41</v>
          </cell>
          <cell r="M535">
            <v>561.59</v>
          </cell>
          <cell r="N535">
            <v>30.04</v>
          </cell>
          <cell r="O535">
            <v>116.53</v>
          </cell>
          <cell r="P535" t="str">
            <v>9911</v>
          </cell>
          <cell r="Q535" t="str">
            <v>Not in Metro Area</v>
          </cell>
        </row>
        <row r="536">
          <cell r="B536" t="str">
            <v>11912</v>
          </cell>
          <cell r="C536" t="str">
            <v>11912</v>
          </cell>
          <cell r="D536" t="str">
            <v>GA</v>
          </cell>
          <cell r="E536" t="str">
            <v>Twiggs</v>
          </cell>
          <cell r="F536">
            <v>887.72</v>
          </cell>
          <cell r="G536">
            <v>498.98741200000006</v>
          </cell>
          <cell r="H536">
            <v>8.1355804111245475E-2</v>
          </cell>
          <cell r="I536">
            <v>0.17223234163124873</v>
          </cell>
          <cell r="J536">
            <v>0.20749999999999999</v>
          </cell>
          <cell r="K536">
            <v>264.64</v>
          </cell>
          <cell r="L536">
            <v>49.41</v>
          </cell>
          <cell r="M536">
            <v>561.59</v>
          </cell>
          <cell r="N536">
            <v>30.04</v>
          </cell>
          <cell r="O536">
            <v>116.53</v>
          </cell>
          <cell r="P536" t="str">
            <v>9911</v>
          </cell>
          <cell r="Q536" t="str">
            <v>Not in Metro Area</v>
          </cell>
        </row>
        <row r="537">
          <cell r="B537" t="str">
            <v>11913</v>
          </cell>
          <cell r="C537" t="str">
            <v>11913</v>
          </cell>
          <cell r="D537" t="str">
            <v>GA</v>
          </cell>
          <cell r="E537" t="str">
            <v>Union</v>
          </cell>
          <cell r="F537">
            <v>929.75</v>
          </cell>
          <cell r="G537">
            <v>522.61247500000002</v>
          </cell>
          <cell r="H537">
            <v>8.1355804111245475E-2</v>
          </cell>
          <cell r="I537">
            <v>0.17223234163124873</v>
          </cell>
          <cell r="J537">
            <v>0.20749999999999999</v>
          </cell>
          <cell r="K537">
            <v>264.64</v>
          </cell>
          <cell r="L537">
            <v>49.41</v>
          </cell>
          <cell r="M537">
            <v>561.59</v>
          </cell>
          <cell r="N537">
            <v>30.04</v>
          </cell>
          <cell r="O537">
            <v>116.53</v>
          </cell>
          <cell r="P537" t="str">
            <v>9911</v>
          </cell>
          <cell r="Q537" t="str">
            <v>Not in Metro Area</v>
          </cell>
        </row>
        <row r="538">
          <cell r="B538" t="str">
            <v>11920</v>
          </cell>
          <cell r="C538" t="str">
            <v>11920</v>
          </cell>
          <cell r="D538" t="str">
            <v>GA</v>
          </cell>
          <cell r="E538" t="str">
            <v>Upson</v>
          </cell>
          <cell r="F538">
            <v>926.52</v>
          </cell>
          <cell r="G538">
            <v>520.79689200000007</v>
          </cell>
          <cell r="H538">
            <v>8.1355804111245475E-2</v>
          </cell>
          <cell r="I538">
            <v>0.17223234163124873</v>
          </cell>
          <cell r="J538">
            <v>0.20749999999999999</v>
          </cell>
          <cell r="K538">
            <v>264.64</v>
          </cell>
          <cell r="L538">
            <v>49.41</v>
          </cell>
          <cell r="M538">
            <v>561.59</v>
          </cell>
          <cell r="N538">
            <v>30.04</v>
          </cell>
          <cell r="O538">
            <v>116.53</v>
          </cell>
          <cell r="P538" t="str">
            <v>9911</v>
          </cell>
          <cell r="Q538" t="str">
            <v>Not in Metro Area</v>
          </cell>
        </row>
        <row r="539">
          <cell r="B539" t="str">
            <v>11921</v>
          </cell>
          <cell r="C539" t="str">
            <v>11921</v>
          </cell>
          <cell r="D539" t="str">
            <v>GA</v>
          </cell>
          <cell r="E539" t="str">
            <v>Walker</v>
          </cell>
          <cell r="F539">
            <v>913.77</v>
          </cell>
          <cell r="G539">
            <v>513.63011700000004</v>
          </cell>
          <cell r="H539">
            <v>8.1623188405797104E-2</v>
          </cell>
          <cell r="I539">
            <v>0.16623466390184896</v>
          </cell>
          <cell r="J539">
            <v>0.20749999999999999</v>
          </cell>
          <cell r="K539">
            <v>258.75</v>
          </cell>
          <cell r="L539">
            <v>57.87</v>
          </cell>
          <cell r="M539">
            <v>559.48</v>
          </cell>
          <cell r="N539">
            <v>30.74</v>
          </cell>
          <cell r="O539">
            <v>116.09</v>
          </cell>
          <cell r="P539" t="str">
            <v>16860</v>
          </cell>
          <cell r="Q539" t="str">
            <v>Chattanooga, TN-GA</v>
          </cell>
        </row>
        <row r="540">
          <cell r="B540" t="str">
            <v>11930</v>
          </cell>
          <cell r="C540" t="str">
            <v>11930</v>
          </cell>
          <cell r="D540" t="str">
            <v>GA</v>
          </cell>
          <cell r="E540" t="str">
            <v>Walton</v>
          </cell>
          <cell r="F540">
            <v>954.34</v>
          </cell>
          <cell r="G540">
            <v>536.43451400000004</v>
          </cell>
          <cell r="H540">
            <v>8.0249683815429809E-2</v>
          </cell>
          <cell r="I540">
            <v>0.15565855542680573</v>
          </cell>
          <cell r="J540">
            <v>0.20749999999999999</v>
          </cell>
          <cell r="K540">
            <v>245.11</v>
          </cell>
          <cell r="L540">
            <v>51.78</v>
          </cell>
          <cell r="M540">
            <v>585.6</v>
          </cell>
          <cell r="N540">
            <v>27.73</v>
          </cell>
          <cell r="O540">
            <v>121.51</v>
          </cell>
          <cell r="P540" t="str">
            <v>12060</v>
          </cell>
          <cell r="Q540" t="str">
            <v>Atlanta-Sandy Springs-Roswell, GA</v>
          </cell>
        </row>
        <row r="541">
          <cell r="B541" t="str">
            <v>11940</v>
          </cell>
          <cell r="C541" t="str">
            <v>11940</v>
          </cell>
          <cell r="D541" t="str">
            <v>GA</v>
          </cell>
          <cell r="E541" t="str">
            <v>Ware</v>
          </cell>
          <cell r="F541">
            <v>926.73</v>
          </cell>
          <cell r="G541">
            <v>520.91493300000002</v>
          </cell>
          <cell r="H541">
            <v>8.1355804111245475E-2</v>
          </cell>
          <cell r="I541">
            <v>0.17223234163124873</v>
          </cell>
          <cell r="J541">
            <v>0.20749999999999999</v>
          </cell>
          <cell r="K541">
            <v>264.64</v>
          </cell>
          <cell r="L541">
            <v>49.41</v>
          </cell>
          <cell r="M541">
            <v>561.59</v>
          </cell>
          <cell r="N541">
            <v>30.04</v>
          </cell>
          <cell r="O541">
            <v>116.53</v>
          </cell>
          <cell r="P541" t="str">
            <v>9911</v>
          </cell>
          <cell r="Q541" t="str">
            <v>Not in Metro Area</v>
          </cell>
        </row>
        <row r="542">
          <cell r="B542" t="str">
            <v>11941</v>
          </cell>
          <cell r="C542" t="str">
            <v>11941</v>
          </cell>
          <cell r="D542" t="str">
            <v>GA</v>
          </cell>
          <cell r="E542" t="str">
            <v>Warren</v>
          </cell>
          <cell r="F542">
            <v>916.51</v>
          </cell>
          <cell r="G542">
            <v>515.17027100000007</v>
          </cell>
          <cell r="H542">
            <v>8.1355804111245475E-2</v>
          </cell>
          <cell r="I542">
            <v>0.17223234163124873</v>
          </cell>
          <cell r="J542">
            <v>0.20749999999999999</v>
          </cell>
          <cell r="K542">
            <v>264.64</v>
          </cell>
          <cell r="L542">
            <v>49.41</v>
          </cell>
          <cell r="M542">
            <v>561.59</v>
          </cell>
          <cell r="N542">
            <v>30.04</v>
          </cell>
          <cell r="O542">
            <v>116.53</v>
          </cell>
          <cell r="P542" t="str">
            <v>9911</v>
          </cell>
          <cell r="Q542" t="str">
            <v>Not in Metro Area</v>
          </cell>
        </row>
        <row r="543">
          <cell r="B543" t="str">
            <v>11950</v>
          </cell>
          <cell r="C543" t="str">
            <v>11950</v>
          </cell>
          <cell r="D543" t="str">
            <v>GA</v>
          </cell>
          <cell r="E543" t="str">
            <v>Washington</v>
          </cell>
          <cell r="F543">
            <v>913.59</v>
          </cell>
          <cell r="G543">
            <v>513.52893900000004</v>
          </cell>
          <cell r="H543">
            <v>8.1355804111245475E-2</v>
          </cell>
          <cell r="I543">
            <v>0.17223234163124873</v>
          </cell>
          <cell r="J543">
            <v>0.20749999999999999</v>
          </cell>
          <cell r="K543">
            <v>264.64</v>
          </cell>
          <cell r="L543">
            <v>49.41</v>
          </cell>
          <cell r="M543">
            <v>561.59</v>
          </cell>
          <cell r="N543">
            <v>30.04</v>
          </cell>
          <cell r="O543">
            <v>116.53</v>
          </cell>
          <cell r="P543" t="str">
            <v>9911</v>
          </cell>
          <cell r="Q543" t="str">
            <v>Not in Metro Area</v>
          </cell>
        </row>
        <row r="544">
          <cell r="B544" t="str">
            <v>11960</v>
          </cell>
          <cell r="C544" t="str">
            <v>11960</v>
          </cell>
          <cell r="D544" t="str">
            <v>GA</v>
          </cell>
          <cell r="E544" t="str">
            <v>Wayne</v>
          </cell>
          <cell r="F544">
            <v>928.66</v>
          </cell>
          <cell r="G544">
            <v>521.99978599999997</v>
          </cell>
          <cell r="H544">
            <v>8.1355804111245475E-2</v>
          </cell>
          <cell r="I544">
            <v>0.17223234163124873</v>
          </cell>
          <cell r="J544">
            <v>0.20749999999999999</v>
          </cell>
          <cell r="K544">
            <v>264.64</v>
          </cell>
          <cell r="L544">
            <v>49.41</v>
          </cell>
          <cell r="M544">
            <v>561.59</v>
          </cell>
          <cell r="N544">
            <v>30.04</v>
          </cell>
          <cell r="O544">
            <v>116.53</v>
          </cell>
          <cell r="P544" t="str">
            <v>9911</v>
          </cell>
          <cell r="Q544" t="str">
            <v>Not in Metro Area</v>
          </cell>
        </row>
        <row r="545">
          <cell r="B545" t="str">
            <v>11961</v>
          </cell>
          <cell r="C545" t="str">
            <v>11961</v>
          </cell>
          <cell r="D545" t="str">
            <v>GA</v>
          </cell>
          <cell r="E545" t="str">
            <v>Webster</v>
          </cell>
          <cell r="F545">
            <v>874.15</v>
          </cell>
          <cell r="G545">
            <v>491.35971500000005</v>
          </cell>
          <cell r="H545">
            <v>8.1355804111245475E-2</v>
          </cell>
          <cell r="I545">
            <v>0.17223234163124873</v>
          </cell>
          <cell r="J545">
            <v>0.20749999999999999</v>
          </cell>
          <cell r="K545">
            <v>264.64</v>
          </cell>
          <cell r="L545">
            <v>49.41</v>
          </cell>
          <cell r="M545">
            <v>561.59</v>
          </cell>
          <cell r="N545">
            <v>30.04</v>
          </cell>
          <cell r="O545">
            <v>116.53</v>
          </cell>
          <cell r="P545" t="str">
            <v>9911</v>
          </cell>
          <cell r="Q545" t="str">
            <v>Not in Metro Area</v>
          </cell>
        </row>
        <row r="546">
          <cell r="B546" t="str">
            <v>11962</v>
          </cell>
          <cell r="C546" t="str">
            <v>11962</v>
          </cell>
          <cell r="D546" t="str">
            <v>GA</v>
          </cell>
          <cell r="E546" t="str">
            <v>Wheeler</v>
          </cell>
          <cell r="F546">
            <v>974.34</v>
          </cell>
          <cell r="G546">
            <v>547.67651400000011</v>
          </cell>
          <cell r="H546">
            <v>8.1355804111245475E-2</v>
          </cell>
          <cell r="I546">
            <v>0.17223234163124873</v>
          </cell>
          <cell r="J546">
            <v>0.20749999999999999</v>
          </cell>
          <cell r="K546">
            <v>264.64</v>
          </cell>
          <cell r="L546">
            <v>49.41</v>
          </cell>
          <cell r="M546">
            <v>561.59</v>
          </cell>
          <cell r="N546">
            <v>30.04</v>
          </cell>
          <cell r="O546">
            <v>116.53</v>
          </cell>
          <cell r="P546" t="str">
            <v>9911</v>
          </cell>
          <cell r="Q546" t="str">
            <v>Not in Metro Area</v>
          </cell>
        </row>
        <row r="547">
          <cell r="B547" t="str">
            <v>11963</v>
          </cell>
          <cell r="C547" t="str">
            <v>11963</v>
          </cell>
          <cell r="D547" t="str">
            <v>GA</v>
          </cell>
          <cell r="E547" t="str">
            <v>White</v>
          </cell>
          <cell r="F547">
            <v>931.35</v>
          </cell>
          <cell r="G547">
            <v>523.51183500000002</v>
          </cell>
          <cell r="H547">
            <v>8.1355804111245475E-2</v>
          </cell>
          <cell r="I547">
            <v>0.17223234163124873</v>
          </cell>
          <cell r="J547">
            <v>0.20749999999999999</v>
          </cell>
          <cell r="K547">
            <v>264.64</v>
          </cell>
          <cell r="L547">
            <v>49.41</v>
          </cell>
          <cell r="M547">
            <v>561.59</v>
          </cell>
          <cell r="N547">
            <v>30.04</v>
          </cell>
          <cell r="O547">
            <v>116.53</v>
          </cell>
          <cell r="P547" t="str">
            <v>9911</v>
          </cell>
          <cell r="Q547" t="str">
            <v>Not in Metro Area</v>
          </cell>
        </row>
        <row r="548">
          <cell r="B548" t="str">
            <v>11970</v>
          </cell>
          <cell r="C548" t="str">
            <v>11970</v>
          </cell>
          <cell r="D548" t="str">
            <v>GA</v>
          </cell>
          <cell r="E548" t="str">
            <v>Whitfield</v>
          </cell>
          <cell r="F548">
            <v>928.84</v>
          </cell>
          <cell r="G548">
            <v>522.10096400000009</v>
          </cell>
          <cell r="H548">
            <v>8.1355804111245475E-2</v>
          </cell>
          <cell r="I548">
            <v>0.17223234163124873</v>
          </cell>
          <cell r="J548">
            <v>0.20749999999999999</v>
          </cell>
          <cell r="K548">
            <v>264.64</v>
          </cell>
          <cell r="L548">
            <v>49.41</v>
          </cell>
          <cell r="M548">
            <v>561.59</v>
          </cell>
          <cell r="N548">
            <v>30.04</v>
          </cell>
          <cell r="O548">
            <v>116.53</v>
          </cell>
          <cell r="P548" t="str">
            <v>9911</v>
          </cell>
          <cell r="Q548" t="str">
            <v>Not in Metro Area</v>
          </cell>
        </row>
        <row r="549">
          <cell r="B549" t="str">
            <v>11971</v>
          </cell>
          <cell r="C549" t="str">
            <v>11971</v>
          </cell>
          <cell r="D549" t="str">
            <v>GA</v>
          </cell>
          <cell r="E549" t="str">
            <v>Wilcox</v>
          </cell>
          <cell r="F549">
            <v>930.98</v>
          </cell>
          <cell r="G549">
            <v>523.3038580000001</v>
          </cell>
          <cell r="H549">
            <v>8.1355804111245475E-2</v>
          </cell>
          <cell r="I549">
            <v>0.17223234163124873</v>
          </cell>
          <cell r="J549">
            <v>0.20749999999999999</v>
          </cell>
          <cell r="K549">
            <v>264.64</v>
          </cell>
          <cell r="L549">
            <v>49.41</v>
          </cell>
          <cell r="M549">
            <v>561.59</v>
          </cell>
          <cell r="N549">
            <v>30.04</v>
          </cell>
          <cell r="O549">
            <v>116.53</v>
          </cell>
          <cell r="P549" t="str">
            <v>9911</v>
          </cell>
          <cell r="Q549" t="str">
            <v>Not in Metro Area</v>
          </cell>
        </row>
        <row r="550">
          <cell r="B550" t="str">
            <v>11972</v>
          </cell>
          <cell r="C550" t="str">
            <v>11972</v>
          </cell>
          <cell r="D550" t="str">
            <v>GA</v>
          </cell>
          <cell r="E550" t="str">
            <v>Wilkes</v>
          </cell>
          <cell r="F550">
            <v>932.6</v>
          </cell>
          <cell r="G550">
            <v>524.21446000000003</v>
          </cell>
          <cell r="H550">
            <v>8.1355804111245475E-2</v>
          </cell>
          <cell r="I550">
            <v>0.17223234163124873</v>
          </cell>
          <cell r="J550">
            <v>0.20749999999999999</v>
          </cell>
          <cell r="K550">
            <v>264.64</v>
          </cell>
          <cell r="L550">
            <v>49.41</v>
          </cell>
          <cell r="M550">
            <v>561.59</v>
          </cell>
          <cell r="N550">
            <v>30.04</v>
          </cell>
          <cell r="O550">
            <v>116.53</v>
          </cell>
          <cell r="P550" t="str">
            <v>9911</v>
          </cell>
          <cell r="Q550" t="str">
            <v>Not in Metro Area</v>
          </cell>
        </row>
        <row r="551">
          <cell r="B551" t="str">
            <v>11973</v>
          </cell>
          <cell r="C551" t="str">
            <v>11973</v>
          </cell>
          <cell r="D551" t="str">
            <v>GA</v>
          </cell>
          <cell r="E551" t="str">
            <v>Wilkinson</v>
          </cell>
          <cell r="F551">
            <v>916.8</v>
          </cell>
          <cell r="G551">
            <v>515.33328000000006</v>
          </cell>
          <cell r="H551">
            <v>8.1355804111245475E-2</v>
          </cell>
          <cell r="I551">
            <v>0.17223234163124873</v>
          </cell>
          <cell r="J551">
            <v>0.20749999999999999</v>
          </cell>
          <cell r="K551">
            <v>264.64</v>
          </cell>
          <cell r="L551">
            <v>49.41</v>
          </cell>
          <cell r="M551">
            <v>561.59</v>
          </cell>
          <cell r="N551">
            <v>30.04</v>
          </cell>
          <cell r="O551">
            <v>116.53</v>
          </cell>
          <cell r="P551" t="str">
            <v>9911</v>
          </cell>
          <cell r="Q551" t="str">
            <v>Not in Metro Area</v>
          </cell>
        </row>
        <row r="552">
          <cell r="B552" t="str">
            <v>11980</v>
          </cell>
          <cell r="C552" t="str">
            <v>11980</v>
          </cell>
          <cell r="D552" t="str">
            <v>GA</v>
          </cell>
          <cell r="E552" t="str">
            <v>Worth</v>
          </cell>
          <cell r="F552">
            <v>928.23</v>
          </cell>
          <cell r="G552">
            <v>521.75808300000006</v>
          </cell>
          <cell r="H552">
            <v>8.1355804111245475E-2</v>
          </cell>
          <cell r="I552">
            <v>0.17223234163124873</v>
          </cell>
          <cell r="J552">
            <v>0.20749999999999999</v>
          </cell>
          <cell r="K552">
            <v>264.64</v>
          </cell>
          <cell r="L552">
            <v>49.41</v>
          </cell>
          <cell r="M552">
            <v>561.59</v>
          </cell>
          <cell r="N552">
            <v>30.04</v>
          </cell>
          <cell r="O552">
            <v>116.53</v>
          </cell>
          <cell r="P552" t="str">
            <v>9911</v>
          </cell>
          <cell r="Q552" t="str">
            <v>Not in Metro Area</v>
          </cell>
        </row>
        <row r="553">
          <cell r="B553" t="str">
            <v>12010</v>
          </cell>
          <cell r="C553" t="str">
            <v>12010</v>
          </cell>
          <cell r="D553" t="str">
            <v>HI</v>
          </cell>
          <cell r="E553" t="str">
            <v>Hawaii</v>
          </cell>
          <cell r="F553">
            <v>883.05</v>
          </cell>
          <cell r="G553">
            <v>496.36240500000002</v>
          </cell>
          <cell r="H553">
            <v>5.5448963929393698E-2</v>
          </cell>
          <cell r="I553">
            <v>0.11413296141329614</v>
          </cell>
          <cell r="J553">
            <v>0.20749999999999999</v>
          </cell>
          <cell r="K553">
            <v>260.60000000000002</v>
          </cell>
          <cell r="L553">
            <v>43.02</v>
          </cell>
          <cell r="M553">
            <v>579.24</v>
          </cell>
          <cell r="N553">
            <v>19.36</v>
          </cell>
          <cell r="O553">
            <v>120.19</v>
          </cell>
          <cell r="P553" t="str">
            <v>9912</v>
          </cell>
          <cell r="Q553" t="str">
            <v>Not in Metro Area</v>
          </cell>
        </row>
        <row r="554">
          <cell r="B554" t="str">
            <v>12020</v>
          </cell>
          <cell r="C554" t="str">
            <v>12020</v>
          </cell>
          <cell r="D554" t="str">
            <v>HI</v>
          </cell>
          <cell r="E554" t="str">
            <v>Honolulu</v>
          </cell>
          <cell r="F554">
            <v>820.5</v>
          </cell>
          <cell r="G554">
            <v>461.20305000000002</v>
          </cell>
          <cell r="H554">
            <v>6.5699387893901603E-2</v>
          </cell>
          <cell r="I554">
            <v>0.11204013377926422</v>
          </cell>
          <cell r="J554">
            <v>0.20749999999999999</v>
          </cell>
          <cell r="K554">
            <v>220.55</v>
          </cell>
          <cell r="L554">
            <v>41.86</v>
          </cell>
          <cell r="M554">
            <v>489.62</v>
          </cell>
          <cell r="N554">
            <v>19.18</v>
          </cell>
          <cell r="O554">
            <v>101.6</v>
          </cell>
          <cell r="P554" t="str">
            <v>46520</v>
          </cell>
          <cell r="Q554" t="str">
            <v>Urban Honolulu, HI</v>
          </cell>
        </row>
        <row r="555">
          <cell r="B555" t="str">
            <v>12030</v>
          </cell>
          <cell r="C555" t="str">
            <v>12030</v>
          </cell>
          <cell r="D555" t="str">
            <v>HI</v>
          </cell>
          <cell r="E555" t="str">
            <v>Kalawao</v>
          </cell>
          <cell r="F555">
            <v>892.91</v>
          </cell>
          <cell r="G555">
            <v>501.90471100000002</v>
          </cell>
          <cell r="H555">
            <v>5.5448963929393698E-2</v>
          </cell>
          <cell r="I555">
            <v>0.11413296141329614</v>
          </cell>
          <cell r="J555">
            <v>0.20749999999999999</v>
          </cell>
          <cell r="K555">
            <v>260.60000000000002</v>
          </cell>
          <cell r="L555">
            <v>43.02</v>
          </cell>
          <cell r="M555">
            <v>579.24</v>
          </cell>
          <cell r="N555">
            <v>19.36</v>
          </cell>
          <cell r="O555">
            <v>120.19</v>
          </cell>
          <cell r="P555" t="str">
            <v>9912</v>
          </cell>
          <cell r="Q555" t="str">
            <v>Not in Metro Area</v>
          </cell>
        </row>
        <row r="556">
          <cell r="B556" t="str">
            <v>12040</v>
          </cell>
          <cell r="C556" t="str">
            <v>12040</v>
          </cell>
          <cell r="D556" t="str">
            <v>HI</v>
          </cell>
          <cell r="E556" t="str">
            <v>Kauai</v>
          </cell>
          <cell r="F556">
            <v>928.08</v>
          </cell>
          <cell r="G556">
            <v>521.67376800000011</v>
          </cell>
          <cell r="H556">
            <v>5.5448963929393698E-2</v>
          </cell>
          <cell r="I556">
            <v>0.11413296141329614</v>
          </cell>
          <cell r="J556">
            <v>0.20749999999999999</v>
          </cell>
          <cell r="K556">
            <v>260.60000000000002</v>
          </cell>
          <cell r="L556">
            <v>43.02</v>
          </cell>
          <cell r="M556">
            <v>579.24</v>
          </cell>
          <cell r="N556">
            <v>19.36</v>
          </cell>
          <cell r="O556">
            <v>120.19</v>
          </cell>
          <cell r="P556" t="str">
            <v>9912</v>
          </cell>
          <cell r="Q556" t="str">
            <v>Not in Metro Area</v>
          </cell>
        </row>
        <row r="557">
          <cell r="B557" t="str">
            <v>12050</v>
          </cell>
          <cell r="C557" t="str">
            <v>12050</v>
          </cell>
          <cell r="D557" t="str">
            <v>HI</v>
          </cell>
          <cell r="E557" t="str">
            <v>Maui</v>
          </cell>
          <cell r="F557">
            <v>892.91</v>
          </cell>
          <cell r="G557">
            <v>501.90471100000002</v>
          </cell>
          <cell r="H557">
            <v>5.5448963929393698E-2</v>
          </cell>
          <cell r="I557">
            <v>0.11413296141329614</v>
          </cell>
          <cell r="J557">
            <v>0.20749999999999999</v>
          </cell>
          <cell r="K557">
            <v>260.60000000000002</v>
          </cell>
          <cell r="L557">
            <v>43.02</v>
          </cell>
          <cell r="M557">
            <v>579.24</v>
          </cell>
          <cell r="N557">
            <v>19.36</v>
          </cell>
          <cell r="O557">
            <v>120.19</v>
          </cell>
          <cell r="P557" t="str">
            <v>9912</v>
          </cell>
          <cell r="Q557" t="str">
            <v>Not in Metro Area</v>
          </cell>
        </row>
        <row r="558">
          <cell r="B558" t="str">
            <v>13000</v>
          </cell>
          <cell r="C558" t="str">
            <v>13000</v>
          </cell>
          <cell r="D558" t="str">
            <v>ID</v>
          </cell>
          <cell r="E558" t="str">
            <v>Ada</v>
          </cell>
          <cell r="F558">
            <v>940.96</v>
          </cell>
          <cell r="G558">
            <v>528.91361600000005</v>
          </cell>
          <cell r="H558">
            <v>7.9863873419959347E-2</v>
          </cell>
          <cell r="I558">
            <v>0.113654511578387</v>
          </cell>
          <cell r="J558">
            <v>0.20749999999999999</v>
          </cell>
          <cell r="K558">
            <v>226.26</v>
          </cell>
          <cell r="L558">
            <v>37.57</v>
          </cell>
          <cell r="M558">
            <v>518.29</v>
          </cell>
          <cell r="N558">
            <v>22.34</v>
          </cell>
          <cell r="O558">
            <v>107.55</v>
          </cell>
          <cell r="P558" t="str">
            <v>14260</v>
          </cell>
          <cell r="Q558" t="str">
            <v>Boise City, ID</v>
          </cell>
        </row>
        <row r="559">
          <cell r="B559" t="str">
            <v>13010</v>
          </cell>
          <cell r="C559" t="str">
            <v>13010</v>
          </cell>
          <cell r="D559" t="str">
            <v>ID</v>
          </cell>
          <cell r="E559" t="str">
            <v>Adams</v>
          </cell>
          <cell r="F559">
            <v>905.09</v>
          </cell>
          <cell r="G559">
            <v>508.75108900000004</v>
          </cell>
          <cell r="H559">
            <v>7.2654965393292803E-2</v>
          </cell>
          <cell r="I559">
            <v>0.13390313390313391</v>
          </cell>
          <cell r="J559">
            <v>0.20749999999999999</v>
          </cell>
          <cell r="K559">
            <v>261.51</v>
          </cell>
          <cell r="L559">
            <v>59.67</v>
          </cell>
          <cell r="M559">
            <v>610.5</v>
          </cell>
          <cell r="N559">
            <v>26.99</v>
          </cell>
          <cell r="O559">
            <v>126.68</v>
          </cell>
          <cell r="P559" t="str">
            <v>9913</v>
          </cell>
          <cell r="Q559" t="str">
            <v>Not in Metro Area</v>
          </cell>
        </row>
        <row r="560">
          <cell r="B560" t="str">
            <v>13020</v>
          </cell>
          <cell r="C560" t="str">
            <v>13020</v>
          </cell>
          <cell r="D560" t="str">
            <v>ID</v>
          </cell>
          <cell r="E560" t="str">
            <v>Bannock</v>
          </cell>
          <cell r="F560">
            <v>917.99</v>
          </cell>
          <cell r="G560">
            <v>516.00217900000007</v>
          </cell>
          <cell r="H560">
            <v>7.2654965393292803E-2</v>
          </cell>
          <cell r="I560">
            <v>0.13390313390313391</v>
          </cell>
          <cell r="J560">
            <v>0.20749999999999999</v>
          </cell>
          <cell r="K560">
            <v>261.51</v>
          </cell>
          <cell r="L560">
            <v>59.67</v>
          </cell>
          <cell r="M560">
            <v>610.5</v>
          </cell>
          <cell r="N560">
            <v>26.99</v>
          </cell>
          <cell r="O560">
            <v>126.68</v>
          </cell>
          <cell r="P560" t="str">
            <v>9913</v>
          </cell>
          <cell r="Q560" t="str">
            <v>Not in Metro Area</v>
          </cell>
        </row>
        <row r="561">
          <cell r="B561" t="str">
            <v>13030</v>
          </cell>
          <cell r="C561" t="str">
            <v>13030</v>
          </cell>
          <cell r="D561" t="str">
            <v>ID</v>
          </cell>
          <cell r="E561" t="str">
            <v>Bear Lake</v>
          </cell>
          <cell r="F561">
            <v>1074.44</v>
          </cell>
          <cell r="G561">
            <v>603.94272400000011</v>
          </cell>
          <cell r="H561">
            <v>7.2654965393292803E-2</v>
          </cell>
          <cell r="I561">
            <v>0.13390313390313391</v>
          </cell>
          <cell r="J561">
            <v>0.20749999999999999</v>
          </cell>
          <cell r="K561">
            <v>261.51</v>
          </cell>
          <cell r="L561">
            <v>59.67</v>
          </cell>
          <cell r="M561">
            <v>610.5</v>
          </cell>
          <cell r="N561">
            <v>26.99</v>
          </cell>
          <cell r="O561">
            <v>126.68</v>
          </cell>
          <cell r="P561" t="str">
            <v>9913</v>
          </cell>
          <cell r="Q561" t="str">
            <v>Not in Metro Area</v>
          </cell>
        </row>
        <row r="562">
          <cell r="B562" t="str">
            <v>13040</v>
          </cell>
          <cell r="C562" t="str">
            <v>13040</v>
          </cell>
          <cell r="D562" t="str">
            <v>ID</v>
          </cell>
          <cell r="E562" t="str">
            <v>Benewah</v>
          </cell>
          <cell r="F562">
            <v>982.93</v>
          </cell>
          <cell r="G562">
            <v>552.504953</v>
          </cell>
          <cell r="H562">
            <v>7.2654965393292803E-2</v>
          </cell>
          <cell r="I562">
            <v>0.13390313390313391</v>
          </cell>
          <cell r="J562">
            <v>0.20749999999999999</v>
          </cell>
          <cell r="K562">
            <v>261.51</v>
          </cell>
          <cell r="L562">
            <v>59.67</v>
          </cell>
          <cell r="M562">
            <v>610.5</v>
          </cell>
          <cell r="N562">
            <v>26.99</v>
          </cell>
          <cell r="O562">
            <v>126.68</v>
          </cell>
          <cell r="P562" t="str">
            <v>9913</v>
          </cell>
          <cell r="Q562" t="str">
            <v>Not in Metro Area</v>
          </cell>
        </row>
        <row r="563">
          <cell r="B563" t="str">
            <v>13050</v>
          </cell>
          <cell r="C563" t="str">
            <v>13050</v>
          </cell>
          <cell r="D563" t="str">
            <v>ID</v>
          </cell>
          <cell r="E563" t="str">
            <v>Bingham</v>
          </cell>
          <cell r="F563">
            <v>922.71</v>
          </cell>
          <cell r="G563">
            <v>518.65529100000003</v>
          </cell>
          <cell r="H563">
            <v>7.2654965393292803E-2</v>
          </cell>
          <cell r="I563">
            <v>0.13390313390313391</v>
          </cell>
          <cell r="J563">
            <v>0.20749999999999999</v>
          </cell>
          <cell r="K563">
            <v>261.51</v>
          </cell>
          <cell r="L563">
            <v>59.67</v>
          </cell>
          <cell r="M563">
            <v>610.5</v>
          </cell>
          <cell r="N563">
            <v>26.99</v>
          </cell>
          <cell r="O563">
            <v>126.68</v>
          </cell>
          <cell r="P563" t="str">
            <v>9913</v>
          </cell>
          <cell r="Q563" t="str">
            <v>Not in Metro Area</v>
          </cell>
        </row>
        <row r="564">
          <cell r="B564" t="str">
            <v>13060</v>
          </cell>
          <cell r="C564" t="str">
            <v>13060</v>
          </cell>
          <cell r="D564" t="str">
            <v>ID</v>
          </cell>
          <cell r="E564" t="str">
            <v>Blaine</v>
          </cell>
          <cell r="F564">
            <v>990.56</v>
          </cell>
          <cell r="G564">
            <v>556.79377599999998</v>
          </cell>
          <cell r="H564">
            <v>7.2654965393292803E-2</v>
          </cell>
          <cell r="I564">
            <v>0.13390313390313391</v>
          </cell>
          <cell r="J564">
            <v>0.20749999999999999</v>
          </cell>
          <cell r="K564">
            <v>261.51</v>
          </cell>
          <cell r="L564">
            <v>59.67</v>
          </cell>
          <cell r="M564">
            <v>610.5</v>
          </cell>
          <cell r="N564">
            <v>26.99</v>
          </cell>
          <cell r="O564">
            <v>126.68</v>
          </cell>
          <cell r="P564" t="str">
            <v>9913</v>
          </cell>
          <cell r="Q564" t="str">
            <v>Not in Metro Area</v>
          </cell>
        </row>
        <row r="565">
          <cell r="B565" t="str">
            <v>13070</v>
          </cell>
          <cell r="C565" t="str">
            <v>13070</v>
          </cell>
          <cell r="D565" t="str">
            <v>ID</v>
          </cell>
          <cell r="E565" t="str">
            <v>Boise</v>
          </cell>
          <cell r="F565">
            <v>979.97</v>
          </cell>
          <cell r="G565">
            <v>550.841137</v>
          </cell>
          <cell r="H565">
            <v>7.9863873419959347E-2</v>
          </cell>
          <cell r="I565">
            <v>0.113654511578387</v>
          </cell>
          <cell r="J565">
            <v>0.20749999999999999</v>
          </cell>
          <cell r="K565">
            <v>226.26</v>
          </cell>
          <cell r="L565">
            <v>37.57</v>
          </cell>
          <cell r="M565">
            <v>518.29</v>
          </cell>
          <cell r="N565">
            <v>22.34</v>
          </cell>
          <cell r="O565">
            <v>107.55</v>
          </cell>
          <cell r="P565" t="str">
            <v>14260</v>
          </cell>
          <cell r="Q565" t="str">
            <v>Boise City, ID</v>
          </cell>
        </row>
        <row r="566">
          <cell r="B566" t="str">
            <v>13080</v>
          </cell>
          <cell r="C566" t="str">
            <v>13080</v>
          </cell>
          <cell r="D566" t="str">
            <v>ID</v>
          </cell>
          <cell r="E566" t="str">
            <v>Bonner</v>
          </cell>
          <cell r="F566">
            <v>917.98</v>
          </cell>
          <cell r="G566">
            <v>515.99655800000005</v>
          </cell>
          <cell r="H566">
            <v>7.2654965393292803E-2</v>
          </cell>
          <cell r="I566">
            <v>0.13390313390313391</v>
          </cell>
          <cell r="J566">
            <v>0.20749999999999999</v>
          </cell>
          <cell r="K566">
            <v>261.51</v>
          </cell>
          <cell r="L566">
            <v>59.67</v>
          </cell>
          <cell r="M566">
            <v>610.5</v>
          </cell>
          <cell r="N566">
            <v>26.99</v>
          </cell>
          <cell r="O566">
            <v>126.68</v>
          </cell>
          <cell r="P566" t="str">
            <v>9913</v>
          </cell>
          <cell r="Q566" t="str">
            <v>Not in Metro Area</v>
          </cell>
        </row>
        <row r="567">
          <cell r="B567" t="str">
            <v>13090</v>
          </cell>
          <cell r="C567" t="str">
            <v>13090</v>
          </cell>
          <cell r="D567" t="str">
            <v>ID</v>
          </cell>
          <cell r="E567" t="str">
            <v>Bonneville</v>
          </cell>
          <cell r="F567">
            <v>929.27</v>
          </cell>
          <cell r="G567">
            <v>522.34266700000001</v>
          </cell>
          <cell r="H567">
            <v>7.2654965393292803E-2</v>
          </cell>
          <cell r="I567">
            <v>0.13390313390313391</v>
          </cell>
          <cell r="J567">
            <v>0.20749999999999999</v>
          </cell>
          <cell r="K567">
            <v>261.51</v>
          </cell>
          <cell r="L567">
            <v>59.67</v>
          </cell>
          <cell r="M567">
            <v>610.5</v>
          </cell>
          <cell r="N567">
            <v>26.99</v>
          </cell>
          <cell r="O567">
            <v>126.68</v>
          </cell>
          <cell r="P567" t="str">
            <v>9913</v>
          </cell>
          <cell r="Q567" t="str">
            <v>Not in Metro Area</v>
          </cell>
        </row>
        <row r="568">
          <cell r="B568" t="str">
            <v>13100</v>
          </cell>
          <cell r="C568" t="str">
            <v>13100</v>
          </cell>
          <cell r="D568" t="str">
            <v>ID</v>
          </cell>
          <cell r="E568" t="str">
            <v>Boundary</v>
          </cell>
          <cell r="F568">
            <v>890.01</v>
          </cell>
          <cell r="G568">
            <v>500.27462100000002</v>
          </cell>
          <cell r="H568">
            <v>7.2654965393292803E-2</v>
          </cell>
          <cell r="I568">
            <v>0.13390313390313391</v>
          </cell>
          <cell r="J568">
            <v>0.20749999999999999</v>
          </cell>
          <cell r="K568">
            <v>261.51</v>
          </cell>
          <cell r="L568">
            <v>59.67</v>
          </cell>
          <cell r="M568">
            <v>610.5</v>
          </cell>
          <cell r="N568">
            <v>26.99</v>
          </cell>
          <cell r="O568">
            <v>126.68</v>
          </cell>
          <cell r="P568" t="str">
            <v>9913</v>
          </cell>
          <cell r="Q568" t="str">
            <v>Not in Metro Area</v>
          </cell>
        </row>
        <row r="569">
          <cell r="B569" t="str">
            <v>13110</v>
          </cell>
          <cell r="C569" t="str">
            <v>13110</v>
          </cell>
          <cell r="D569" t="str">
            <v>ID</v>
          </cell>
          <cell r="E569" t="str">
            <v>Butte</v>
          </cell>
          <cell r="F569">
            <v>1064.49</v>
          </cell>
          <cell r="G569">
            <v>598.349829</v>
          </cell>
          <cell r="H569">
            <v>7.2654965393292803E-2</v>
          </cell>
          <cell r="I569">
            <v>0.13390313390313391</v>
          </cell>
          <cell r="J569">
            <v>0.20749999999999999</v>
          </cell>
          <cell r="K569">
            <v>261.51</v>
          </cell>
          <cell r="L569">
            <v>59.67</v>
          </cell>
          <cell r="M569">
            <v>610.5</v>
          </cell>
          <cell r="N569">
            <v>26.99</v>
          </cell>
          <cell r="O569">
            <v>126.68</v>
          </cell>
          <cell r="P569" t="str">
            <v>9913</v>
          </cell>
          <cell r="Q569" t="str">
            <v>Not in Metro Area</v>
          </cell>
        </row>
        <row r="570">
          <cell r="B570" t="str">
            <v>13120</v>
          </cell>
          <cell r="C570" t="str">
            <v>13120</v>
          </cell>
          <cell r="D570" t="str">
            <v>ID</v>
          </cell>
          <cell r="E570" t="str">
            <v>Camas</v>
          </cell>
          <cell r="F570">
            <v>938.73</v>
          </cell>
          <cell r="G570">
            <v>527.66013300000009</v>
          </cell>
          <cell r="H570">
            <v>7.2654965393292803E-2</v>
          </cell>
          <cell r="I570">
            <v>0.13390313390313391</v>
          </cell>
          <cell r="J570">
            <v>0.20749999999999999</v>
          </cell>
          <cell r="K570">
            <v>261.51</v>
          </cell>
          <cell r="L570">
            <v>59.67</v>
          </cell>
          <cell r="M570">
            <v>610.5</v>
          </cell>
          <cell r="N570">
            <v>26.99</v>
          </cell>
          <cell r="O570">
            <v>126.68</v>
          </cell>
          <cell r="P570" t="str">
            <v>9913</v>
          </cell>
          <cell r="Q570" t="str">
            <v>Not in Metro Area</v>
          </cell>
        </row>
        <row r="571">
          <cell r="B571" t="str">
            <v>13130</v>
          </cell>
          <cell r="C571" t="str">
            <v>13130</v>
          </cell>
          <cell r="D571" t="str">
            <v>ID</v>
          </cell>
          <cell r="E571" t="str">
            <v>Canyon</v>
          </cell>
          <cell r="F571">
            <v>939.73</v>
          </cell>
          <cell r="G571">
            <v>528.22223300000007</v>
          </cell>
          <cell r="H571">
            <v>7.9863873419959347E-2</v>
          </cell>
          <cell r="I571">
            <v>0.113654511578387</v>
          </cell>
          <cell r="J571">
            <v>0.20749999999999999</v>
          </cell>
          <cell r="K571">
            <v>226.26</v>
          </cell>
          <cell r="L571">
            <v>37.57</v>
          </cell>
          <cell r="M571">
            <v>518.29</v>
          </cell>
          <cell r="N571">
            <v>22.34</v>
          </cell>
          <cell r="O571">
            <v>107.55</v>
          </cell>
          <cell r="P571" t="str">
            <v>14260</v>
          </cell>
          <cell r="Q571" t="str">
            <v>Boise City, ID</v>
          </cell>
        </row>
        <row r="572">
          <cell r="B572" t="str">
            <v>13140</v>
          </cell>
          <cell r="C572" t="str">
            <v>13140</v>
          </cell>
          <cell r="D572" t="str">
            <v>ID</v>
          </cell>
          <cell r="E572" t="str">
            <v>Caribou</v>
          </cell>
          <cell r="F572">
            <v>1088.06</v>
          </cell>
          <cell r="G572">
            <v>611.59852599999999</v>
          </cell>
          <cell r="H572">
            <v>7.2654965393292803E-2</v>
          </cell>
          <cell r="I572">
            <v>0.13390313390313391</v>
          </cell>
          <cell r="J572">
            <v>0.20749999999999999</v>
          </cell>
          <cell r="K572">
            <v>261.51</v>
          </cell>
          <cell r="L572">
            <v>59.67</v>
          </cell>
          <cell r="M572">
            <v>610.5</v>
          </cell>
          <cell r="N572">
            <v>26.99</v>
          </cell>
          <cell r="O572">
            <v>126.68</v>
          </cell>
          <cell r="P572" t="str">
            <v>9913</v>
          </cell>
          <cell r="Q572" t="str">
            <v>Not in Metro Area</v>
          </cell>
        </row>
        <row r="573">
          <cell r="B573" t="str">
            <v>13150</v>
          </cell>
          <cell r="C573" t="str">
            <v>13150</v>
          </cell>
          <cell r="D573" t="str">
            <v>ID</v>
          </cell>
          <cell r="E573" t="str">
            <v>Cassia</v>
          </cell>
          <cell r="F573">
            <v>928.16</v>
          </cell>
          <cell r="G573">
            <v>521.71873600000004</v>
          </cell>
          <cell r="H573">
            <v>7.2654965393292803E-2</v>
          </cell>
          <cell r="I573">
            <v>0.13390313390313391</v>
          </cell>
          <cell r="J573">
            <v>0.20749999999999999</v>
          </cell>
          <cell r="K573">
            <v>261.51</v>
          </cell>
          <cell r="L573">
            <v>59.67</v>
          </cell>
          <cell r="M573">
            <v>610.5</v>
          </cell>
          <cell r="N573">
            <v>26.99</v>
          </cell>
          <cell r="O573">
            <v>126.68</v>
          </cell>
          <cell r="P573" t="str">
            <v>9913</v>
          </cell>
          <cell r="Q573" t="str">
            <v>Not in Metro Area</v>
          </cell>
        </row>
        <row r="574">
          <cell r="B574" t="str">
            <v>13160</v>
          </cell>
          <cell r="C574" t="str">
            <v>13160</v>
          </cell>
          <cell r="D574" t="str">
            <v>ID</v>
          </cell>
          <cell r="E574" t="str">
            <v>Clark</v>
          </cell>
          <cell r="F574">
            <v>934.79</v>
          </cell>
          <cell r="G574">
            <v>525.44545900000003</v>
          </cell>
          <cell r="H574">
            <v>7.2654965393292803E-2</v>
          </cell>
          <cell r="I574">
            <v>0.13390313390313391</v>
          </cell>
          <cell r="J574">
            <v>0.20749999999999999</v>
          </cell>
          <cell r="K574">
            <v>261.51</v>
          </cell>
          <cell r="L574">
            <v>59.67</v>
          </cell>
          <cell r="M574">
            <v>610.5</v>
          </cell>
          <cell r="N574">
            <v>26.99</v>
          </cell>
          <cell r="O574">
            <v>126.68</v>
          </cell>
          <cell r="P574" t="str">
            <v>9913</v>
          </cell>
          <cell r="Q574" t="str">
            <v>Not in Metro Area</v>
          </cell>
        </row>
        <row r="575">
          <cell r="B575" t="str">
            <v>13170</v>
          </cell>
          <cell r="C575" t="str">
            <v>13170</v>
          </cell>
          <cell r="D575" t="str">
            <v>ID</v>
          </cell>
          <cell r="E575" t="str">
            <v>Clearwater</v>
          </cell>
          <cell r="F575">
            <v>992.7</v>
          </cell>
          <cell r="G575">
            <v>557.99667000000011</v>
          </cell>
          <cell r="H575">
            <v>7.2654965393292803E-2</v>
          </cell>
          <cell r="I575">
            <v>0.13390313390313391</v>
          </cell>
          <cell r="J575">
            <v>0.20749999999999999</v>
          </cell>
          <cell r="K575">
            <v>261.51</v>
          </cell>
          <cell r="L575">
            <v>59.67</v>
          </cell>
          <cell r="M575">
            <v>610.5</v>
          </cell>
          <cell r="N575">
            <v>26.99</v>
          </cell>
          <cell r="O575">
            <v>126.68</v>
          </cell>
          <cell r="P575" t="str">
            <v>9913</v>
          </cell>
          <cell r="Q575" t="str">
            <v>Not in Metro Area</v>
          </cell>
        </row>
        <row r="576">
          <cell r="B576" t="str">
            <v>13180</v>
          </cell>
          <cell r="C576" t="str">
            <v>13180</v>
          </cell>
          <cell r="D576" t="str">
            <v>ID</v>
          </cell>
          <cell r="E576" t="str">
            <v>Custer</v>
          </cell>
          <cell r="F576">
            <v>975.85</v>
          </cell>
          <cell r="G576">
            <v>548.52528500000005</v>
          </cell>
          <cell r="H576">
            <v>7.2654965393292803E-2</v>
          </cell>
          <cell r="I576">
            <v>0.13390313390313391</v>
          </cell>
          <cell r="J576">
            <v>0.20749999999999999</v>
          </cell>
          <cell r="K576">
            <v>261.51</v>
          </cell>
          <cell r="L576">
            <v>59.67</v>
          </cell>
          <cell r="M576">
            <v>610.5</v>
          </cell>
          <cell r="N576">
            <v>26.99</v>
          </cell>
          <cell r="O576">
            <v>126.68</v>
          </cell>
          <cell r="P576" t="str">
            <v>9913</v>
          </cell>
          <cell r="Q576" t="str">
            <v>Not in Metro Area</v>
          </cell>
        </row>
        <row r="577">
          <cell r="B577" t="str">
            <v>13190</v>
          </cell>
          <cell r="C577" t="str">
            <v>13190</v>
          </cell>
          <cell r="D577" t="str">
            <v>ID</v>
          </cell>
          <cell r="E577" t="str">
            <v>Elmore</v>
          </cell>
          <cell r="F577">
            <v>929.7</v>
          </cell>
          <cell r="G577">
            <v>522.58437000000004</v>
          </cell>
          <cell r="H577">
            <v>7.2654965393292803E-2</v>
          </cell>
          <cell r="I577">
            <v>0.13390313390313391</v>
          </cell>
          <cell r="J577">
            <v>0.20749999999999999</v>
          </cell>
          <cell r="K577">
            <v>261.51</v>
          </cell>
          <cell r="L577">
            <v>59.67</v>
          </cell>
          <cell r="M577">
            <v>610.5</v>
          </cell>
          <cell r="N577">
            <v>26.99</v>
          </cell>
          <cell r="O577">
            <v>126.68</v>
          </cell>
          <cell r="P577" t="str">
            <v>9913</v>
          </cell>
          <cell r="Q577" t="str">
            <v>Not in Metro Area</v>
          </cell>
        </row>
        <row r="578">
          <cell r="B578" t="str">
            <v>13200</v>
          </cell>
          <cell r="C578" t="str">
            <v>13200</v>
          </cell>
          <cell r="D578" t="str">
            <v>ID</v>
          </cell>
          <cell r="E578" t="str">
            <v>Franklin</v>
          </cell>
          <cell r="F578">
            <v>959.1</v>
          </cell>
          <cell r="G578">
            <v>539.11011000000008</v>
          </cell>
          <cell r="H578">
            <v>7.2654965393292803E-2</v>
          </cell>
          <cell r="I578">
            <v>0.13390313390313391</v>
          </cell>
          <cell r="J578">
            <v>0.20749999999999999</v>
          </cell>
          <cell r="K578">
            <v>261.51</v>
          </cell>
          <cell r="L578">
            <v>59.67</v>
          </cell>
          <cell r="M578">
            <v>610.5</v>
          </cell>
          <cell r="N578">
            <v>26.99</v>
          </cell>
          <cell r="O578">
            <v>126.68</v>
          </cell>
          <cell r="P578" t="str">
            <v>9913</v>
          </cell>
          <cell r="Q578" t="str">
            <v>Not in Metro Area</v>
          </cell>
        </row>
        <row r="579">
          <cell r="B579" t="str">
            <v>13210</v>
          </cell>
          <cell r="C579" t="str">
            <v>13210</v>
          </cell>
          <cell r="D579" t="str">
            <v>ID</v>
          </cell>
          <cell r="E579" t="str">
            <v>Fremont</v>
          </cell>
          <cell r="F579">
            <v>928.58</v>
          </cell>
          <cell r="G579">
            <v>521.95481800000005</v>
          </cell>
          <cell r="H579">
            <v>7.2654965393292803E-2</v>
          </cell>
          <cell r="I579">
            <v>0.13390313390313391</v>
          </cell>
          <cell r="J579">
            <v>0.20749999999999999</v>
          </cell>
          <cell r="K579">
            <v>261.51</v>
          </cell>
          <cell r="L579">
            <v>59.67</v>
          </cell>
          <cell r="M579">
            <v>610.5</v>
          </cell>
          <cell r="N579">
            <v>26.99</v>
          </cell>
          <cell r="O579">
            <v>126.68</v>
          </cell>
          <cell r="P579" t="str">
            <v>9913</v>
          </cell>
          <cell r="Q579" t="str">
            <v>Not in Metro Area</v>
          </cell>
        </row>
        <row r="580">
          <cell r="B580" t="str">
            <v>13220</v>
          </cell>
          <cell r="C580" t="str">
            <v>13220</v>
          </cell>
          <cell r="D580" t="str">
            <v>ID</v>
          </cell>
          <cell r="E580" t="str">
            <v>Gem</v>
          </cell>
          <cell r="F580">
            <v>927.11</v>
          </cell>
          <cell r="G580">
            <v>521.12853100000007</v>
          </cell>
          <cell r="H580">
            <v>7.9863873419959347E-2</v>
          </cell>
          <cell r="I580">
            <v>0.113654511578387</v>
          </cell>
          <cell r="J580">
            <v>0.20749999999999999</v>
          </cell>
          <cell r="K580">
            <v>226.26</v>
          </cell>
          <cell r="L580">
            <v>37.57</v>
          </cell>
          <cell r="M580">
            <v>518.29</v>
          </cell>
          <cell r="N580">
            <v>22.34</v>
          </cell>
          <cell r="O580">
            <v>107.55</v>
          </cell>
          <cell r="P580" t="str">
            <v>14260</v>
          </cell>
          <cell r="Q580" t="str">
            <v>Boise City, ID</v>
          </cell>
        </row>
        <row r="581">
          <cell r="B581" t="str">
            <v>13230</v>
          </cell>
          <cell r="C581" t="str">
            <v>13230</v>
          </cell>
          <cell r="D581" t="str">
            <v>ID</v>
          </cell>
          <cell r="E581" t="str">
            <v>Gooding</v>
          </cell>
          <cell r="F581">
            <v>989.4</v>
          </cell>
          <cell r="G581">
            <v>556.14174000000003</v>
          </cell>
          <cell r="H581">
            <v>7.2654965393292803E-2</v>
          </cell>
          <cell r="I581">
            <v>0.13390313390313391</v>
          </cell>
          <cell r="J581">
            <v>0.20749999999999999</v>
          </cell>
          <cell r="K581">
            <v>261.51</v>
          </cell>
          <cell r="L581">
            <v>59.67</v>
          </cell>
          <cell r="M581">
            <v>610.5</v>
          </cell>
          <cell r="N581">
            <v>26.99</v>
          </cell>
          <cell r="O581">
            <v>126.68</v>
          </cell>
          <cell r="P581" t="str">
            <v>9913</v>
          </cell>
          <cell r="Q581" t="str">
            <v>Not in Metro Area</v>
          </cell>
        </row>
        <row r="582">
          <cell r="B582" t="str">
            <v>13240</v>
          </cell>
          <cell r="C582" t="str">
            <v>13240</v>
          </cell>
          <cell r="D582" t="str">
            <v>ID</v>
          </cell>
          <cell r="E582" t="str">
            <v>Idaho</v>
          </cell>
          <cell r="F582">
            <v>990.2</v>
          </cell>
          <cell r="G582">
            <v>556.59142000000008</v>
          </cell>
          <cell r="H582">
            <v>7.2654965393292803E-2</v>
          </cell>
          <cell r="I582">
            <v>0.13390313390313391</v>
          </cell>
          <cell r="J582">
            <v>0.20749999999999999</v>
          </cell>
          <cell r="K582">
            <v>261.51</v>
          </cell>
          <cell r="L582">
            <v>59.67</v>
          </cell>
          <cell r="M582">
            <v>610.5</v>
          </cell>
          <cell r="N582">
            <v>26.99</v>
          </cell>
          <cell r="O582">
            <v>126.68</v>
          </cell>
          <cell r="P582" t="str">
            <v>9913</v>
          </cell>
          <cell r="Q582" t="str">
            <v>Not in Metro Area</v>
          </cell>
        </row>
        <row r="583">
          <cell r="B583" t="str">
            <v>13250</v>
          </cell>
          <cell r="C583" t="str">
            <v>13250</v>
          </cell>
          <cell r="D583" t="str">
            <v>ID</v>
          </cell>
          <cell r="E583" t="str">
            <v>Jefferson</v>
          </cell>
          <cell r="F583">
            <v>922.9</v>
          </cell>
          <cell r="G583">
            <v>518.76209000000006</v>
          </cell>
          <cell r="H583">
            <v>7.2654965393292803E-2</v>
          </cell>
          <cell r="I583">
            <v>0.13390313390313391</v>
          </cell>
          <cell r="J583">
            <v>0.20749999999999999</v>
          </cell>
          <cell r="K583">
            <v>261.51</v>
          </cell>
          <cell r="L583">
            <v>59.67</v>
          </cell>
          <cell r="M583">
            <v>610.5</v>
          </cell>
          <cell r="N583">
            <v>26.99</v>
          </cell>
          <cell r="O583">
            <v>126.68</v>
          </cell>
          <cell r="P583" t="str">
            <v>9913</v>
          </cell>
          <cell r="Q583" t="str">
            <v>Not in Metro Area</v>
          </cell>
        </row>
        <row r="584">
          <cell r="B584" t="str">
            <v>13260</v>
          </cell>
          <cell r="C584" t="str">
            <v>13260</v>
          </cell>
          <cell r="D584" t="str">
            <v>ID</v>
          </cell>
          <cell r="E584" t="str">
            <v>Jerome</v>
          </cell>
          <cell r="F584">
            <v>930.39</v>
          </cell>
          <cell r="G584">
            <v>522.972219</v>
          </cell>
          <cell r="H584">
            <v>7.2654965393292803E-2</v>
          </cell>
          <cell r="I584">
            <v>0.13390313390313391</v>
          </cell>
          <cell r="J584">
            <v>0.20749999999999999</v>
          </cell>
          <cell r="K584">
            <v>261.51</v>
          </cell>
          <cell r="L584">
            <v>59.67</v>
          </cell>
          <cell r="M584">
            <v>610.5</v>
          </cell>
          <cell r="N584">
            <v>26.99</v>
          </cell>
          <cell r="O584">
            <v>126.68</v>
          </cell>
          <cell r="P584" t="str">
            <v>9913</v>
          </cell>
          <cell r="Q584" t="str">
            <v>Not in Metro Area</v>
          </cell>
        </row>
        <row r="585">
          <cell r="B585" t="str">
            <v>13270</v>
          </cell>
          <cell r="C585" t="str">
            <v>13270</v>
          </cell>
          <cell r="D585" t="str">
            <v>ID</v>
          </cell>
          <cell r="E585" t="str">
            <v>Kootenai</v>
          </cell>
          <cell r="F585">
            <v>948.78</v>
          </cell>
          <cell r="G585">
            <v>533.30923800000005</v>
          </cell>
          <cell r="H585">
            <v>7.2654965393292803E-2</v>
          </cell>
          <cell r="I585">
            <v>0.13390313390313391</v>
          </cell>
          <cell r="J585">
            <v>0.20749999999999999</v>
          </cell>
          <cell r="K585">
            <v>261.51</v>
          </cell>
          <cell r="L585">
            <v>59.67</v>
          </cell>
          <cell r="M585">
            <v>610.5</v>
          </cell>
          <cell r="N585">
            <v>26.99</v>
          </cell>
          <cell r="O585">
            <v>126.68</v>
          </cell>
          <cell r="P585" t="str">
            <v>9913</v>
          </cell>
          <cell r="Q585" t="str">
            <v>Not in Metro Area</v>
          </cell>
        </row>
        <row r="586">
          <cell r="B586" t="str">
            <v>13280</v>
          </cell>
          <cell r="C586" t="str">
            <v>13280</v>
          </cell>
          <cell r="D586" t="str">
            <v>ID</v>
          </cell>
          <cell r="E586" t="str">
            <v>Latah</v>
          </cell>
          <cell r="F586">
            <v>929.42</v>
          </cell>
          <cell r="G586">
            <v>522.42698200000007</v>
          </cell>
          <cell r="H586">
            <v>7.2654965393292803E-2</v>
          </cell>
          <cell r="I586">
            <v>0.13390313390313391</v>
          </cell>
          <cell r="J586">
            <v>0.20749999999999999</v>
          </cell>
          <cell r="K586">
            <v>261.51</v>
          </cell>
          <cell r="L586">
            <v>59.67</v>
          </cell>
          <cell r="M586">
            <v>610.5</v>
          </cell>
          <cell r="N586">
            <v>26.99</v>
          </cell>
          <cell r="O586">
            <v>126.68</v>
          </cell>
          <cell r="P586" t="str">
            <v>9913</v>
          </cell>
          <cell r="Q586" t="str">
            <v>Not in Metro Area</v>
          </cell>
        </row>
        <row r="587">
          <cell r="B587" t="str">
            <v>13290</v>
          </cell>
          <cell r="C587" t="str">
            <v>13290</v>
          </cell>
          <cell r="D587" t="str">
            <v>ID</v>
          </cell>
          <cell r="E587" t="str">
            <v>Lemhi</v>
          </cell>
          <cell r="F587">
            <v>923.63</v>
          </cell>
          <cell r="G587">
            <v>519.17242300000009</v>
          </cell>
          <cell r="H587">
            <v>7.2654965393292803E-2</v>
          </cell>
          <cell r="I587">
            <v>0.13390313390313391</v>
          </cell>
          <cell r="J587">
            <v>0.20749999999999999</v>
          </cell>
          <cell r="K587">
            <v>261.51</v>
          </cell>
          <cell r="L587">
            <v>59.67</v>
          </cell>
          <cell r="M587">
            <v>610.5</v>
          </cell>
          <cell r="N587">
            <v>26.99</v>
          </cell>
          <cell r="O587">
            <v>126.68</v>
          </cell>
          <cell r="P587" t="str">
            <v>9913</v>
          </cell>
          <cell r="Q587" t="str">
            <v>Not in Metro Area</v>
          </cell>
        </row>
        <row r="588">
          <cell r="B588" t="str">
            <v>13300</v>
          </cell>
          <cell r="C588" t="str">
            <v>13300</v>
          </cell>
          <cell r="D588" t="str">
            <v>ID</v>
          </cell>
          <cell r="E588" t="str">
            <v>Lewis</v>
          </cell>
          <cell r="F588">
            <v>1004.09</v>
          </cell>
          <cell r="G588">
            <v>564.39898900000003</v>
          </cell>
          <cell r="H588">
            <v>7.2654965393292803E-2</v>
          </cell>
          <cell r="I588">
            <v>0.13390313390313391</v>
          </cell>
          <cell r="J588">
            <v>0.20749999999999999</v>
          </cell>
          <cell r="K588">
            <v>261.51</v>
          </cell>
          <cell r="L588">
            <v>59.67</v>
          </cell>
          <cell r="M588">
            <v>610.5</v>
          </cell>
          <cell r="N588">
            <v>26.99</v>
          </cell>
          <cell r="O588">
            <v>126.68</v>
          </cell>
          <cell r="P588" t="str">
            <v>9913</v>
          </cell>
          <cell r="Q588" t="str">
            <v>Not in Metro Area</v>
          </cell>
        </row>
        <row r="589">
          <cell r="B589" t="str">
            <v>13310</v>
          </cell>
          <cell r="C589" t="str">
            <v>13310</v>
          </cell>
          <cell r="D589" t="str">
            <v>ID</v>
          </cell>
          <cell r="E589" t="str">
            <v>Lincoln</v>
          </cell>
          <cell r="F589">
            <v>935.44</v>
          </cell>
          <cell r="G589">
            <v>525.81082400000003</v>
          </cell>
          <cell r="H589">
            <v>7.2654965393292803E-2</v>
          </cell>
          <cell r="I589">
            <v>0.13390313390313391</v>
          </cell>
          <cell r="J589">
            <v>0.20749999999999999</v>
          </cell>
          <cell r="K589">
            <v>261.51</v>
          </cell>
          <cell r="L589">
            <v>59.67</v>
          </cell>
          <cell r="M589">
            <v>610.5</v>
          </cell>
          <cell r="N589">
            <v>26.99</v>
          </cell>
          <cell r="O589">
            <v>126.68</v>
          </cell>
          <cell r="P589" t="str">
            <v>9913</v>
          </cell>
          <cell r="Q589" t="str">
            <v>Not in Metro Area</v>
          </cell>
        </row>
        <row r="590">
          <cell r="B590" t="str">
            <v>13320</v>
          </cell>
          <cell r="C590" t="str">
            <v>13320</v>
          </cell>
          <cell r="D590" t="str">
            <v>ID</v>
          </cell>
          <cell r="E590" t="str">
            <v>Madison</v>
          </cell>
          <cell r="F590">
            <v>928.28</v>
          </cell>
          <cell r="G590">
            <v>521.78618800000004</v>
          </cell>
          <cell r="H590">
            <v>7.2654965393292803E-2</v>
          </cell>
          <cell r="I590">
            <v>0.13390313390313391</v>
          </cell>
          <cell r="J590">
            <v>0.20749999999999999</v>
          </cell>
          <cell r="K590">
            <v>261.51</v>
          </cell>
          <cell r="L590">
            <v>59.67</v>
          </cell>
          <cell r="M590">
            <v>610.5</v>
          </cell>
          <cell r="N590">
            <v>26.99</v>
          </cell>
          <cell r="O590">
            <v>126.68</v>
          </cell>
          <cell r="P590" t="str">
            <v>9913</v>
          </cell>
          <cell r="Q590" t="str">
            <v>Not in Metro Area</v>
          </cell>
        </row>
        <row r="591">
          <cell r="B591" t="str">
            <v>13330</v>
          </cell>
          <cell r="C591" t="str">
            <v>13330</v>
          </cell>
          <cell r="D591" t="str">
            <v>ID</v>
          </cell>
          <cell r="E591" t="str">
            <v>Minidoka</v>
          </cell>
          <cell r="F591">
            <v>927.43</v>
          </cell>
          <cell r="G591">
            <v>521.308403</v>
          </cell>
          <cell r="H591">
            <v>7.2654965393292803E-2</v>
          </cell>
          <cell r="I591">
            <v>0.13390313390313391</v>
          </cell>
          <cell r="J591">
            <v>0.20749999999999999</v>
          </cell>
          <cell r="K591">
            <v>261.51</v>
          </cell>
          <cell r="L591">
            <v>59.67</v>
          </cell>
          <cell r="M591">
            <v>610.5</v>
          </cell>
          <cell r="N591">
            <v>26.99</v>
          </cell>
          <cell r="O591">
            <v>126.68</v>
          </cell>
          <cell r="P591" t="str">
            <v>9913</v>
          </cell>
          <cell r="Q591" t="str">
            <v>Not in Metro Area</v>
          </cell>
        </row>
        <row r="592">
          <cell r="B592" t="str">
            <v>13340</v>
          </cell>
          <cell r="C592" t="str">
            <v>13340</v>
          </cell>
          <cell r="D592" t="str">
            <v>ID</v>
          </cell>
          <cell r="E592" t="str">
            <v>Nez Perce</v>
          </cell>
          <cell r="F592">
            <v>964.56</v>
          </cell>
          <cell r="G592">
            <v>542.17917599999998</v>
          </cell>
          <cell r="H592">
            <v>7.2654965393292803E-2</v>
          </cell>
          <cell r="I592">
            <v>0.13390313390313391</v>
          </cell>
          <cell r="J592">
            <v>0.20749999999999999</v>
          </cell>
          <cell r="K592">
            <v>261.51</v>
          </cell>
          <cell r="L592">
            <v>59.67</v>
          </cell>
          <cell r="M592">
            <v>610.5</v>
          </cell>
          <cell r="N592">
            <v>26.99</v>
          </cell>
          <cell r="O592">
            <v>126.68</v>
          </cell>
          <cell r="P592" t="str">
            <v>9913</v>
          </cell>
          <cell r="Q592" t="str">
            <v>Not in Metro Area</v>
          </cell>
        </row>
        <row r="593">
          <cell r="B593" t="str">
            <v>13350</v>
          </cell>
          <cell r="C593" t="str">
            <v>13350</v>
          </cell>
          <cell r="D593" t="str">
            <v>ID</v>
          </cell>
          <cell r="E593" t="str">
            <v>Oneida</v>
          </cell>
          <cell r="F593">
            <v>985.55</v>
          </cell>
          <cell r="G593">
            <v>553.97765500000003</v>
          </cell>
          <cell r="H593">
            <v>7.2654965393292803E-2</v>
          </cell>
          <cell r="I593">
            <v>0.13390313390313391</v>
          </cell>
          <cell r="J593">
            <v>0.20749999999999999</v>
          </cell>
          <cell r="K593">
            <v>261.51</v>
          </cell>
          <cell r="L593">
            <v>59.67</v>
          </cell>
          <cell r="M593">
            <v>610.5</v>
          </cell>
          <cell r="N593">
            <v>26.99</v>
          </cell>
          <cell r="O593">
            <v>126.68</v>
          </cell>
          <cell r="P593" t="str">
            <v>9913</v>
          </cell>
          <cell r="Q593" t="str">
            <v>Not in Metro Area</v>
          </cell>
        </row>
        <row r="594">
          <cell r="B594" t="str">
            <v>13360</v>
          </cell>
          <cell r="C594" t="str">
            <v>13360</v>
          </cell>
          <cell r="D594" t="str">
            <v>ID</v>
          </cell>
          <cell r="E594" t="str">
            <v>Owyhee</v>
          </cell>
          <cell r="F594">
            <v>888.66</v>
          </cell>
          <cell r="G594">
            <v>499.51578600000005</v>
          </cell>
          <cell r="H594">
            <v>7.9863873419959347E-2</v>
          </cell>
          <cell r="I594">
            <v>0.113654511578387</v>
          </cell>
          <cell r="J594">
            <v>0.20749999999999999</v>
          </cell>
          <cell r="K594">
            <v>226.26</v>
          </cell>
          <cell r="L594">
            <v>37.57</v>
          </cell>
          <cell r="M594">
            <v>518.29</v>
          </cell>
          <cell r="N594">
            <v>22.34</v>
          </cell>
          <cell r="O594">
            <v>107.55</v>
          </cell>
          <cell r="P594" t="str">
            <v>14260</v>
          </cell>
          <cell r="Q594" t="str">
            <v>Boise City, ID</v>
          </cell>
        </row>
        <row r="595">
          <cell r="B595" t="str">
            <v>13370</v>
          </cell>
          <cell r="C595" t="str">
            <v>13370</v>
          </cell>
          <cell r="D595" t="str">
            <v>ID</v>
          </cell>
          <cell r="E595" t="str">
            <v>Payette</v>
          </cell>
          <cell r="F595">
            <v>929.42</v>
          </cell>
          <cell r="G595">
            <v>522.42698200000007</v>
          </cell>
          <cell r="H595">
            <v>7.2654965393292803E-2</v>
          </cell>
          <cell r="I595">
            <v>0.13390313390313391</v>
          </cell>
          <cell r="J595">
            <v>0.20749999999999999</v>
          </cell>
          <cell r="K595">
            <v>261.51</v>
          </cell>
          <cell r="L595">
            <v>59.67</v>
          </cell>
          <cell r="M595">
            <v>610.5</v>
          </cell>
          <cell r="N595">
            <v>26.99</v>
          </cell>
          <cell r="O595">
            <v>126.68</v>
          </cell>
          <cell r="P595" t="str">
            <v>9913</v>
          </cell>
          <cell r="Q595" t="str">
            <v>Not in Metro Area</v>
          </cell>
        </row>
        <row r="596">
          <cell r="B596" t="str">
            <v>13380</v>
          </cell>
          <cell r="C596" t="str">
            <v>13380</v>
          </cell>
          <cell r="D596" t="str">
            <v>ID</v>
          </cell>
          <cell r="E596" t="str">
            <v>Power</v>
          </cell>
          <cell r="F596">
            <v>957.8</v>
          </cell>
          <cell r="G596">
            <v>538.37937999999997</v>
          </cell>
          <cell r="H596">
            <v>7.2654965393292803E-2</v>
          </cell>
          <cell r="I596">
            <v>0.13390313390313391</v>
          </cell>
          <cell r="J596">
            <v>0.20749999999999999</v>
          </cell>
          <cell r="K596">
            <v>261.51</v>
          </cell>
          <cell r="L596">
            <v>59.67</v>
          </cell>
          <cell r="M596">
            <v>610.5</v>
          </cell>
          <cell r="N596">
            <v>26.99</v>
          </cell>
          <cell r="O596">
            <v>126.68</v>
          </cell>
          <cell r="P596" t="str">
            <v>9913</v>
          </cell>
          <cell r="Q596" t="str">
            <v>Not in Metro Area</v>
          </cell>
        </row>
        <row r="597">
          <cell r="B597" t="str">
            <v>13390</v>
          </cell>
          <cell r="C597" t="str">
            <v>13390</v>
          </cell>
          <cell r="D597" t="str">
            <v>ID</v>
          </cell>
          <cell r="E597" t="str">
            <v>Shoshone</v>
          </cell>
          <cell r="F597">
            <v>923.73</v>
          </cell>
          <cell r="G597">
            <v>519.22863300000006</v>
          </cell>
          <cell r="H597">
            <v>7.2654965393292803E-2</v>
          </cell>
          <cell r="I597">
            <v>0.13390313390313391</v>
          </cell>
          <cell r="J597">
            <v>0.20749999999999999</v>
          </cell>
          <cell r="K597">
            <v>261.51</v>
          </cell>
          <cell r="L597">
            <v>59.67</v>
          </cell>
          <cell r="M597">
            <v>610.5</v>
          </cell>
          <cell r="N597">
            <v>26.99</v>
          </cell>
          <cell r="O597">
            <v>126.68</v>
          </cell>
          <cell r="P597" t="str">
            <v>9913</v>
          </cell>
          <cell r="Q597" t="str">
            <v>Not in Metro Area</v>
          </cell>
        </row>
        <row r="598">
          <cell r="B598" t="str">
            <v>13400</v>
          </cell>
          <cell r="C598" t="str">
            <v>13400</v>
          </cell>
          <cell r="D598" t="str">
            <v>ID</v>
          </cell>
          <cell r="E598" t="str">
            <v>Teton</v>
          </cell>
          <cell r="F598">
            <v>1101.8399999999999</v>
          </cell>
          <cell r="G598">
            <v>619.34426399999995</v>
          </cell>
          <cell r="H598">
            <v>7.2654965393292803E-2</v>
          </cell>
          <cell r="I598">
            <v>0.13390313390313391</v>
          </cell>
          <cell r="J598">
            <v>0.20749999999999999</v>
          </cell>
          <cell r="K598">
            <v>261.51</v>
          </cell>
          <cell r="L598">
            <v>59.67</v>
          </cell>
          <cell r="M598">
            <v>610.5</v>
          </cell>
          <cell r="N598">
            <v>26.99</v>
          </cell>
          <cell r="O598">
            <v>126.68</v>
          </cell>
          <cell r="P598" t="str">
            <v>9913</v>
          </cell>
          <cell r="Q598" t="str">
            <v>Not in Metro Area</v>
          </cell>
        </row>
        <row r="599">
          <cell r="B599" t="str">
            <v>13410</v>
          </cell>
          <cell r="C599" t="str">
            <v>13410</v>
          </cell>
          <cell r="D599" t="str">
            <v>ID</v>
          </cell>
          <cell r="E599" t="str">
            <v>Twin Falls</v>
          </cell>
          <cell r="F599">
            <v>929.97</v>
          </cell>
          <cell r="G599">
            <v>522.7361370000001</v>
          </cell>
          <cell r="H599">
            <v>7.2654965393292803E-2</v>
          </cell>
          <cell r="I599">
            <v>0.13390313390313391</v>
          </cell>
          <cell r="J599">
            <v>0.20749999999999999</v>
          </cell>
          <cell r="K599">
            <v>261.51</v>
          </cell>
          <cell r="L599">
            <v>59.67</v>
          </cell>
          <cell r="M599">
            <v>610.5</v>
          </cell>
          <cell r="N599">
            <v>26.99</v>
          </cell>
          <cell r="O599">
            <v>126.68</v>
          </cell>
          <cell r="P599" t="str">
            <v>9913</v>
          </cell>
          <cell r="Q599" t="str">
            <v>Not in Metro Area</v>
          </cell>
        </row>
        <row r="600">
          <cell r="B600" t="str">
            <v>13420</v>
          </cell>
          <cell r="C600" t="str">
            <v>13420</v>
          </cell>
          <cell r="D600" t="str">
            <v>ID</v>
          </cell>
          <cell r="E600" t="str">
            <v>Valley</v>
          </cell>
          <cell r="F600">
            <v>994.97</v>
          </cell>
          <cell r="G600">
            <v>559.27263700000003</v>
          </cell>
          <cell r="H600">
            <v>7.2654965393292803E-2</v>
          </cell>
          <cell r="I600">
            <v>0.13390313390313391</v>
          </cell>
          <cell r="J600">
            <v>0.20749999999999999</v>
          </cell>
          <cell r="K600">
            <v>261.51</v>
          </cell>
          <cell r="L600">
            <v>59.67</v>
          </cell>
          <cell r="M600">
            <v>610.5</v>
          </cell>
          <cell r="N600">
            <v>26.99</v>
          </cell>
          <cell r="O600">
            <v>126.68</v>
          </cell>
          <cell r="P600" t="str">
            <v>9913</v>
          </cell>
          <cell r="Q600" t="str">
            <v>Not in Metro Area</v>
          </cell>
        </row>
        <row r="601">
          <cell r="B601" t="str">
            <v>13430</v>
          </cell>
          <cell r="C601" t="str">
            <v>13430</v>
          </cell>
          <cell r="D601" t="str">
            <v>ID</v>
          </cell>
          <cell r="E601" t="str">
            <v>Washington</v>
          </cell>
          <cell r="F601">
            <v>930.74</v>
          </cell>
          <cell r="G601">
            <v>523.1689540000001</v>
          </cell>
          <cell r="H601">
            <v>7.2654965393292803E-2</v>
          </cell>
          <cell r="I601">
            <v>0.13390313390313391</v>
          </cell>
          <cell r="J601">
            <v>0.20749999999999999</v>
          </cell>
          <cell r="K601">
            <v>261.51</v>
          </cell>
          <cell r="L601">
            <v>59.67</v>
          </cell>
          <cell r="M601">
            <v>610.5</v>
          </cell>
          <cell r="N601">
            <v>26.99</v>
          </cell>
          <cell r="O601">
            <v>126.68</v>
          </cell>
          <cell r="P601" t="str">
            <v>9913</v>
          </cell>
          <cell r="Q601" t="str">
            <v>Not in Metro Area</v>
          </cell>
        </row>
        <row r="602">
          <cell r="B602" t="str">
            <v>14000</v>
          </cell>
          <cell r="C602" t="str">
            <v>14000</v>
          </cell>
          <cell r="D602" t="str">
            <v>IL</v>
          </cell>
          <cell r="E602" t="str">
            <v>Adams</v>
          </cell>
          <cell r="F602">
            <v>916.66</v>
          </cell>
          <cell r="G602">
            <v>515.25458600000002</v>
          </cell>
          <cell r="H602">
            <v>8.0885544783678195E-2</v>
          </cell>
          <cell r="I602">
            <v>0.16395828280378366</v>
          </cell>
          <cell r="J602">
            <v>0.20749999999999999</v>
          </cell>
          <cell r="K602">
            <v>276.44</v>
          </cell>
          <cell r="L602">
            <v>82.46</v>
          </cell>
          <cell r="M602">
            <v>592.48</v>
          </cell>
          <cell r="N602">
            <v>35.880000000000003</v>
          </cell>
          <cell r="O602">
            <v>122.94</v>
          </cell>
          <cell r="P602" t="str">
            <v>9914</v>
          </cell>
          <cell r="Q602" t="str">
            <v>Not in Metro Area</v>
          </cell>
        </row>
        <row r="603">
          <cell r="B603" t="str">
            <v>14010</v>
          </cell>
          <cell r="C603" t="str">
            <v>14010</v>
          </cell>
          <cell r="D603" t="str">
            <v>IL</v>
          </cell>
          <cell r="E603" t="str">
            <v>Alexander</v>
          </cell>
          <cell r="F603">
            <v>907.25</v>
          </cell>
          <cell r="G603">
            <v>509.96522500000003</v>
          </cell>
          <cell r="H603">
            <v>8.0885544783678195E-2</v>
          </cell>
          <cell r="I603">
            <v>0.16395828280378366</v>
          </cell>
          <cell r="J603">
            <v>0.20749999999999999</v>
          </cell>
          <cell r="K603">
            <v>276.44</v>
          </cell>
          <cell r="L603">
            <v>82.46</v>
          </cell>
          <cell r="M603">
            <v>592.48</v>
          </cell>
          <cell r="N603">
            <v>35.880000000000003</v>
          </cell>
          <cell r="O603">
            <v>122.94</v>
          </cell>
          <cell r="P603" t="str">
            <v>9914</v>
          </cell>
          <cell r="Q603" t="str">
            <v>Not in Metro Area</v>
          </cell>
        </row>
        <row r="604">
          <cell r="B604" t="str">
            <v>14020</v>
          </cell>
          <cell r="C604" t="str">
            <v>14020</v>
          </cell>
          <cell r="D604" t="str">
            <v>IL</v>
          </cell>
          <cell r="E604" t="str">
            <v>Bond</v>
          </cell>
          <cell r="F604">
            <v>951.67</v>
          </cell>
          <cell r="G604">
            <v>534.93370700000003</v>
          </cell>
          <cell r="H604">
            <v>8.1859093730602114E-2</v>
          </cell>
          <cell r="I604">
            <v>0.15432851419613308</v>
          </cell>
          <cell r="J604">
            <v>0.20749999999999999</v>
          </cell>
          <cell r="K604">
            <v>257.76</v>
          </cell>
          <cell r="L604">
            <v>57.41</v>
          </cell>
          <cell r="M604">
            <v>548.11</v>
          </cell>
          <cell r="N604">
            <v>29.96</v>
          </cell>
          <cell r="O604">
            <v>113.73</v>
          </cell>
          <cell r="P604" t="str">
            <v>41180</v>
          </cell>
          <cell r="Q604" t="str">
            <v>St. Louis, MO-IL</v>
          </cell>
        </row>
        <row r="605">
          <cell r="B605" t="str">
            <v>14030</v>
          </cell>
          <cell r="C605" t="str">
            <v>14030</v>
          </cell>
          <cell r="D605" t="str">
            <v>IL</v>
          </cell>
          <cell r="E605" t="str">
            <v>Boone</v>
          </cell>
          <cell r="F605">
            <v>968.07</v>
          </cell>
          <cell r="G605">
            <v>544.15214700000013</v>
          </cell>
          <cell r="H605">
            <v>8.0885544783678195E-2</v>
          </cell>
          <cell r="I605">
            <v>0.16395828280378366</v>
          </cell>
          <cell r="J605">
            <v>0.20749999999999999</v>
          </cell>
          <cell r="K605">
            <v>276.44</v>
          </cell>
          <cell r="L605">
            <v>82.46</v>
          </cell>
          <cell r="M605">
            <v>592.48</v>
          </cell>
          <cell r="N605">
            <v>35.880000000000003</v>
          </cell>
          <cell r="O605">
            <v>122.94</v>
          </cell>
          <cell r="P605" t="str">
            <v>9914</v>
          </cell>
          <cell r="Q605" t="str">
            <v>Not in Metro Area</v>
          </cell>
        </row>
        <row r="606">
          <cell r="B606" t="str">
            <v>14040</v>
          </cell>
          <cell r="C606" t="str">
            <v>14040</v>
          </cell>
          <cell r="D606" t="str">
            <v>IL</v>
          </cell>
          <cell r="E606" t="str">
            <v>Brown</v>
          </cell>
          <cell r="F606">
            <v>929.83</v>
          </cell>
          <cell r="G606">
            <v>522.65744300000006</v>
          </cell>
          <cell r="H606">
            <v>8.0885544783678195E-2</v>
          </cell>
          <cell r="I606">
            <v>0.16395828280378366</v>
          </cell>
          <cell r="J606">
            <v>0.20749999999999999</v>
          </cell>
          <cell r="K606">
            <v>276.44</v>
          </cell>
          <cell r="L606">
            <v>82.46</v>
          </cell>
          <cell r="M606">
            <v>592.48</v>
          </cell>
          <cell r="N606">
            <v>35.880000000000003</v>
          </cell>
          <cell r="O606">
            <v>122.94</v>
          </cell>
          <cell r="P606" t="str">
            <v>9914</v>
          </cell>
          <cell r="Q606" t="str">
            <v>Not in Metro Area</v>
          </cell>
        </row>
        <row r="607">
          <cell r="B607" t="str">
            <v>14050</v>
          </cell>
          <cell r="C607" t="str">
            <v>14050</v>
          </cell>
          <cell r="D607" t="str">
            <v>IL</v>
          </cell>
          <cell r="E607" t="str">
            <v>Bureau</v>
          </cell>
          <cell r="F607">
            <v>909.16</v>
          </cell>
          <cell r="G607">
            <v>511.038836</v>
          </cell>
          <cell r="H607">
            <v>8.0885544783678195E-2</v>
          </cell>
          <cell r="I607">
            <v>0.16395828280378366</v>
          </cell>
          <cell r="J607">
            <v>0.20749999999999999</v>
          </cell>
          <cell r="K607">
            <v>276.44</v>
          </cell>
          <cell r="L607">
            <v>82.46</v>
          </cell>
          <cell r="M607">
            <v>592.48</v>
          </cell>
          <cell r="N607">
            <v>35.880000000000003</v>
          </cell>
          <cell r="O607">
            <v>122.94</v>
          </cell>
          <cell r="P607" t="str">
            <v>9914</v>
          </cell>
          <cell r="Q607" t="str">
            <v>Not in Metro Area</v>
          </cell>
        </row>
        <row r="608">
          <cell r="B608" t="str">
            <v>14060</v>
          </cell>
          <cell r="C608" t="str">
            <v>14060</v>
          </cell>
          <cell r="D608" t="str">
            <v>IL</v>
          </cell>
          <cell r="E608" t="str">
            <v>Calhoun</v>
          </cell>
          <cell r="F608">
            <v>972.86</v>
          </cell>
          <cell r="G608">
            <v>546.844606</v>
          </cell>
          <cell r="H608">
            <v>8.1859093730602114E-2</v>
          </cell>
          <cell r="I608">
            <v>0.15432851419613308</v>
          </cell>
          <cell r="J608">
            <v>0.20749999999999999</v>
          </cell>
          <cell r="K608">
            <v>257.76</v>
          </cell>
          <cell r="L608">
            <v>57.41</v>
          </cell>
          <cell r="M608">
            <v>548.11</v>
          </cell>
          <cell r="N608">
            <v>29.96</v>
          </cell>
          <cell r="O608">
            <v>113.73</v>
          </cell>
          <cell r="P608" t="str">
            <v>41180</v>
          </cell>
          <cell r="Q608" t="str">
            <v>St. Louis, MO-IL</v>
          </cell>
        </row>
        <row r="609">
          <cell r="B609" t="str">
            <v>14070</v>
          </cell>
          <cell r="C609" t="str">
            <v>14070</v>
          </cell>
          <cell r="D609" t="str">
            <v>IL</v>
          </cell>
          <cell r="E609" t="str">
            <v>Carroll</v>
          </cell>
          <cell r="F609">
            <v>919.9</v>
          </cell>
          <cell r="G609">
            <v>517.07578999999998</v>
          </cell>
          <cell r="H609">
            <v>8.0885544783678195E-2</v>
          </cell>
          <cell r="I609">
            <v>0.16395828280378366</v>
          </cell>
          <cell r="J609">
            <v>0.20749999999999999</v>
          </cell>
          <cell r="K609">
            <v>276.44</v>
          </cell>
          <cell r="L609">
            <v>82.46</v>
          </cell>
          <cell r="M609">
            <v>592.48</v>
          </cell>
          <cell r="N609">
            <v>35.880000000000003</v>
          </cell>
          <cell r="O609">
            <v>122.94</v>
          </cell>
          <cell r="P609" t="str">
            <v>9914</v>
          </cell>
          <cell r="Q609" t="str">
            <v>Not in Metro Area</v>
          </cell>
        </row>
        <row r="610">
          <cell r="B610" t="str">
            <v>14080</v>
          </cell>
          <cell r="C610" t="str">
            <v>14080</v>
          </cell>
          <cell r="D610" t="str">
            <v>IL</v>
          </cell>
          <cell r="E610" t="str">
            <v>Cass</v>
          </cell>
          <cell r="F610">
            <v>910.69</v>
          </cell>
          <cell r="G610">
            <v>511.8988490000001</v>
          </cell>
          <cell r="H610">
            <v>8.0885544783678195E-2</v>
          </cell>
          <cell r="I610">
            <v>0.16395828280378366</v>
          </cell>
          <cell r="J610">
            <v>0.20749999999999999</v>
          </cell>
          <cell r="K610">
            <v>276.44</v>
          </cell>
          <cell r="L610">
            <v>82.46</v>
          </cell>
          <cell r="M610">
            <v>592.48</v>
          </cell>
          <cell r="N610">
            <v>35.880000000000003</v>
          </cell>
          <cell r="O610">
            <v>122.94</v>
          </cell>
          <cell r="P610" t="str">
            <v>9914</v>
          </cell>
          <cell r="Q610" t="str">
            <v>Not in Metro Area</v>
          </cell>
        </row>
        <row r="611">
          <cell r="B611" t="str">
            <v>14090</v>
          </cell>
          <cell r="C611" t="str">
            <v>14090</v>
          </cell>
          <cell r="D611" t="str">
            <v>IL</v>
          </cell>
          <cell r="E611" t="str">
            <v>Champaign</v>
          </cell>
          <cell r="F611">
            <v>917.22</v>
          </cell>
          <cell r="G611">
            <v>515.56936200000007</v>
          </cell>
          <cell r="H611">
            <v>8.0885544783678195E-2</v>
          </cell>
          <cell r="I611">
            <v>0.16395828280378366</v>
          </cell>
          <cell r="J611">
            <v>0.20749999999999999</v>
          </cell>
          <cell r="K611">
            <v>276.44</v>
          </cell>
          <cell r="L611">
            <v>82.46</v>
          </cell>
          <cell r="M611">
            <v>592.48</v>
          </cell>
          <cell r="N611">
            <v>35.880000000000003</v>
          </cell>
          <cell r="O611">
            <v>122.94</v>
          </cell>
          <cell r="P611" t="str">
            <v>9914</v>
          </cell>
          <cell r="Q611" t="str">
            <v>Not in Metro Area</v>
          </cell>
        </row>
        <row r="612">
          <cell r="B612" t="str">
            <v>14100</v>
          </cell>
          <cell r="C612" t="str">
            <v>14100</v>
          </cell>
          <cell r="D612" t="str">
            <v>IL</v>
          </cell>
          <cell r="E612" t="str">
            <v>Christian</v>
          </cell>
          <cell r="F612">
            <v>923.26</v>
          </cell>
          <cell r="G612">
            <v>518.96444600000007</v>
          </cell>
          <cell r="H612">
            <v>8.0885544783678195E-2</v>
          </cell>
          <cell r="I612">
            <v>0.16395828280378366</v>
          </cell>
          <cell r="J612">
            <v>0.20749999999999999</v>
          </cell>
          <cell r="K612">
            <v>276.44</v>
          </cell>
          <cell r="L612">
            <v>82.46</v>
          </cell>
          <cell r="M612">
            <v>592.48</v>
          </cell>
          <cell r="N612">
            <v>35.880000000000003</v>
          </cell>
          <cell r="O612">
            <v>122.94</v>
          </cell>
          <cell r="P612" t="str">
            <v>9914</v>
          </cell>
          <cell r="Q612" t="str">
            <v>Not in Metro Area</v>
          </cell>
        </row>
        <row r="613">
          <cell r="B613" t="str">
            <v>14110</v>
          </cell>
          <cell r="C613" t="str">
            <v>14110</v>
          </cell>
          <cell r="D613" t="str">
            <v>IL</v>
          </cell>
          <cell r="E613" t="str">
            <v>Clark</v>
          </cell>
          <cell r="F613">
            <v>918.25</v>
          </cell>
          <cell r="G613">
            <v>516.148325</v>
          </cell>
          <cell r="H613">
            <v>8.0885544783678195E-2</v>
          </cell>
          <cell r="I613">
            <v>0.16395828280378366</v>
          </cell>
          <cell r="J613">
            <v>0.20749999999999999</v>
          </cell>
          <cell r="K613">
            <v>276.44</v>
          </cell>
          <cell r="L613">
            <v>82.46</v>
          </cell>
          <cell r="M613">
            <v>592.48</v>
          </cell>
          <cell r="N613">
            <v>35.880000000000003</v>
          </cell>
          <cell r="O613">
            <v>122.94</v>
          </cell>
          <cell r="P613" t="str">
            <v>9914</v>
          </cell>
          <cell r="Q613" t="str">
            <v>Not in Metro Area</v>
          </cell>
        </row>
        <row r="614">
          <cell r="B614" t="str">
            <v>14120</v>
          </cell>
          <cell r="C614" t="str">
            <v>14120</v>
          </cell>
          <cell r="D614" t="str">
            <v>IL</v>
          </cell>
          <cell r="E614" t="str">
            <v>Clay</v>
          </cell>
          <cell r="F614">
            <v>943.23</v>
          </cell>
          <cell r="G614">
            <v>530.18958300000008</v>
          </cell>
          <cell r="H614">
            <v>8.0885544783678195E-2</v>
          </cell>
          <cell r="I614">
            <v>0.16395828280378366</v>
          </cell>
          <cell r="J614">
            <v>0.20749999999999999</v>
          </cell>
          <cell r="K614">
            <v>276.44</v>
          </cell>
          <cell r="L614">
            <v>82.46</v>
          </cell>
          <cell r="M614">
            <v>592.48</v>
          </cell>
          <cell r="N614">
            <v>35.880000000000003</v>
          </cell>
          <cell r="O614">
            <v>122.94</v>
          </cell>
          <cell r="P614" t="str">
            <v>9914</v>
          </cell>
          <cell r="Q614" t="str">
            <v>Not in Metro Area</v>
          </cell>
        </row>
        <row r="615">
          <cell r="B615" t="str">
            <v>14130</v>
          </cell>
          <cell r="C615" t="str">
            <v>14130</v>
          </cell>
          <cell r="D615" t="str">
            <v>IL</v>
          </cell>
          <cell r="E615" t="str">
            <v>Clinton</v>
          </cell>
          <cell r="F615">
            <v>953.33</v>
          </cell>
          <cell r="G615">
            <v>535.86679300000003</v>
          </cell>
          <cell r="H615">
            <v>8.1859093730602114E-2</v>
          </cell>
          <cell r="I615">
            <v>0.15432851419613308</v>
          </cell>
          <cell r="J615">
            <v>0.20749999999999999</v>
          </cell>
          <cell r="K615">
            <v>257.76</v>
          </cell>
          <cell r="L615">
            <v>57.41</v>
          </cell>
          <cell r="M615">
            <v>548.11</v>
          </cell>
          <cell r="N615">
            <v>29.96</v>
          </cell>
          <cell r="O615">
            <v>113.73</v>
          </cell>
          <cell r="P615" t="str">
            <v>41180</v>
          </cell>
          <cell r="Q615" t="str">
            <v>St. Louis, MO-IL</v>
          </cell>
        </row>
        <row r="616">
          <cell r="B616" t="str">
            <v>14140</v>
          </cell>
          <cell r="C616" t="str">
            <v>14140</v>
          </cell>
          <cell r="D616" t="str">
            <v>IL</v>
          </cell>
          <cell r="E616" t="str">
            <v>Coles</v>
          </cell>
          <cell r="F616">
            <v>924.76</v>
          </cell>
          <cell r="G616">
            <v>519.80759599999999</v>
          </cell>
          <cell r="H616">
            <v>8.0885544783678195E-2</v>
          </cell>
          <cell r="I616">
            <v>0.16395828280378366</v>
          </cell>
          <cell r="J616">
            <v>0.20749999999999999</v>
          </cell>
          <cell r="K616">
            <v>276.44</v>
          </cell>
          <cell r="L616">
            <v>82.46</v>
          </cell>
          <cell r="M616">
            <v>592.48</v>
          </cell>
          <cell r="N616">
            <v>35.880000000000003</v>
          </cell>
          <cell r="O616">
            <v>122.94</v>
          </cell>
          <cell r="P616" t="str">
            <v>9914</v>
          </cell>
          <cell r="Q616" t="str">
            <v>Not in Metro Area</v>
          </cell>
        </row>
        <row r="617">
          <cell r="B617" t="str">
            <v>14141</v>
          </cell>
          <cell r="C617" t="str">
            <v>14141</v>
          </cell>
          <cell r="D617" t="str">
            <v>IL</v>
          </cell>
          <cell r="E617" t="str">
            <v>Cook</v>
          </cell>
          <cell r="F617">
            <v>967.99</v>
          </cell>
          <cell r="G617">
            <v>544.10717900000009</v>
          </cell>
          <cell r="H617">
            <v>7.5048937360178966E-2</v>
          </cell>
          <cell r="I617">
            <v>0.15334192993767462</v>
          </cell>
          <cell r="J617">
            <v>0.20749999999999999</v>
          </cell>
          <cell r="K617">
            <v>286.08</v>
          </cell>
          <cell r="L617">
            <v>93.06</v>
          </cell>
          <cell r="M617">
            <v>596.23</v>
          </cell>
          <cell r="N617">
            <v>35.74</v>
          </cell>
          <cell r="O617">
            <v>123.72</v>
          </cell>
          <cell r="P617" t="str">
            <v>16974</v>
          </cell>
          <cell r="Q617" t="str">
            <v>Chicago-Naperville-Arlington Heights, IL</v>
          </cell>
        </row>
        <row r="618">
          <cell r="B618" t="str">
            <v>14150</v>
          </cell>
          <cell r="C618" t="str">
            <v>14150</v>
          </cell>
          <cell r="D618" t="str">
            <v>IL</v>
          </cell>
          <cell r="E618" t="str">
            <v>Crawford</v>
          </cell>
          <cell r="F618">
            <v>909.73</v>
          </cell>
          <cell r="G618">
            <v>511.35923300000007</v>
          </cell>
          <cell r="H618">
            <v>8.0885544783678195E-2</v>
          </cell>
          <cell r="I618">
            <v>0.16395828280378366</v>
          </cell>
          <cell r="J618">
            <v>0.20749999999999999</v>
          </cell>
          <cell r="K618">
            <v>276.44</v>
          </cell>
          <cell r="L618">
            <v>82.46</v>
          </cell>
          <cell r="M618">
            <v>592.48</v>
          </cell>
          <cell r="N618">
            <v>35.880000000000003</v>
          </cell>
          <cell r="O618">
            <v>122.94</v>
          </cell>
          <cell r="P618" t="str">
            <v>9914</v>
          </cell>
          <cell r="Q618" t="str">
            <v>Not in Metro Area</v>
          </cell>
        </row>
        <row r="619">
          <cell r="B619" t="str">
            <v>14160</v>
          </cell>
          <cell r="C619" t="str">
            <v>14160</v>
          </cell>
          <cell r="D619" t="str">
            <v>IL</v>
          </cell>
          <cell r="E619" t="str">
            <v>Cumberland</v>
          </cell>
          <cell r="F619">
            <v>952.1</v>
          </cell>
          <cell r="G619">
            <v>535.17541000000006</v>
          </cell>
          <cell r="H619">
            <v>8.0885544783678195E-2</v>
          </cell>
          <cell r="I619">
            <v>0.16395828280378366</v>
          </cell>
          <cell r="J619">
            <v>0.20749999999999999</v>
          </cell>
          <cell r="K619">
            <v>276.44</v>
          </cell>
          <cell r="L619">
            <v>82.46</v>
          </cell>
          <cell r="M619">
            <v>592.48</v>
          </cell>
          <cell r="N619">
            <v>35.880000000000003</v>
          </cell>
          <cell r="O619">
            <v>122.94</v>
          </cell>
          <cell r="P619" t="str">
            <v>9914</v>
          </cell>
          <cell r="Q619" t="str">
            <v>Not in Metro Area</v>
          </cell>
        </row>
        <row r="620">
          <cell r="B620" t="str">
            <v>14170</v>
          </cell>
          <cell r="C620" t="str">
            <v>14170</v>
          </cell>
          <cell r="D620" t="str">
            <v>IL</v>
          </cell>
          <cell r="E620" t="str">
            <v>De Kalb</v>
          </cell>
          <cell r="F620">
            <v>953.27</v>
          </cell>
          <cell r="G620">
            <v>535.83306700000003</v>
          </cell>
          <cell r="H620">
            <v>7.2182311896332452E-2</v>
          </cell>
          <cell r="I620">
            <v>0.15771013403482401</v>
          </cell>
          <cell r="J620">
            <v>0.20749999999999999</v>
          </cell>
          <cell r="K620">
            <v>290.93</v>
          </cell>
          <cell r="L620">
            <v>79.83</v>
          </cell>
          <cell r="M620">
            <v>651.24</v>
          </cell>
          <cell r="N620">
            <v>33.590000000000003</v>
          </cell>
          <cell r="O620">
            <v>135.13</v>
          </cell>
          <cell r="P620" t="str">
            <v>20994</v>
          </cell>
          <cell r="Q620" t="str">
            <v>Elgin, IL</v>
          </cell>
        </row>
        <row r="621">
          <cell r="B621" t="str">
            <v>14180</v>
          </cell>
          <cell r="C621" t="str">
            <v>14180</v>
          </cell>
          <cell r="D621" t="str">
            <v>IL</v>
          </cell>
          <cell r="E621" t="str">
            <v>De Witt</v>
          </cell>
          <cell r="F621">
            <v>944.03</v>
          </cell>
          <cell r="G621">
            <v>530.63926300000003</v>
          </cell>
          <cell r="H621">
            <v>8.0885544783678195E-2</v>
          </cell>
          <cell r="I621">
            <v>0.16395828280378366</v>
          </cell>
          <cell r="J621">
            <v>0.20749999999999999</v>
          </cell>
          <cell r="K621">
            <v>276.44</v>
          </cell>
          <cell r="L621">
            <v>82.46</v>
          </cell>
          <cell r="M621">
            <v>592.48</v>
          </cell>
          <cell r="N621">
            <v>35.880000000000003</v>
          </cell>
          <cell r="O621">
            <v>122.94</v>
          </cell>
          <cell r="P621" t="str">
            <v>9914</v>
          </cell>
          <cell r="Q621" t="str">
            <v>Not in Metro Area</v>
          </cell>
        </row>
        <row r="622">
          <cell r="B622" t="str">
            <v>14190</v>
          </cell>
          <cell r="C622" t="str">
            <v>14190</v>
          </cell>
          <cell r="D622" t="str">
            <v>IL</v>
          </cell>
          <cell r="E622" t="str">
            <v>Douglas</v>
          </cell>
          <cell r="F622">
            <v>926.59</v>
          </cell>
          <cell r="G622">
            <v>520.83623900000009</v>
          </cell>
          <cell r="H622">
            <v>8.0885544783678195E-2</v>
          </cell>
          <cell r="I622">
            <v>0.16395828280378366</v>
          </cell>
          <cell r="J622">
            <v>0.20749999999999999</v>
          </cell>
          <cell r="K622">
            <v>276.44</v>
          </cell>
          <cell r="L622">
            <v>82.46</v>
          </cell>
          <cell r="M622">
            <v>592.48</v>
          </cell>
          <cell r="N622">
            <v>35.880000000000003</v>
          </cell>
          <cell r="O622">
            <v>122.94</v>
          </cell>
          <cell r="P622" t="str">
            <v>9914</v>
          </cell>
          <cell r="Q622" t="str">
            <v>Not in Metro Area</v>
          </cell>
        </row>
        <row r="623">
          <cell r="B623" t="str">
            <v>14250</v>
          </cell>
          <cell r="C623" t="str">
            <v>14250</v>
          </cell>
          <cell r="D623" t="str">
            <v>IL</v>
          </cell>
          <cell r="E623" t="str">
            <v>Du Page</v>
          </cell>
          <cell r="F623">
            <v>967.72</v>
          </cell>
          <cell r="G623">
            <v>543.95541200000002</v>
          </cell>
          <cell r="H623">
            <v>7.5048937360178966E-2</v>
          </cell>
          <cell r="I623">
            <v>0.15334192993767462</v>
          </cell>
          <cell r="J623">
            <v>0.20749999999999999</v>
          </cell>
          <cell r="K623">
            <v>286.08</v>
          </cell>
          <cell r="L623">
            <v>93.06</v>
          </cell>
          <cell r="M623">
            <v>596.23</v>
          </cell>
          <cell r="N623">
            <v>35.74</v>
          </cell>
          <cell r="O623">
            <v>123.72</v>
          </cell>
          <cell r="P623" t="str">
            <v>16974</v>
          </cell>
          <cell r="Q623" t="str">
            <v>Chicago-Naperville-Arlington Heights, IL</v>
          </cell>
        </row>
        <row r="624">
          <cell r="B624" t="str">
            <v>14310</v>
          </cell>
          <cell r="C624" t="str">
            <v>14310</v>
          </cell>
          <cell r="D624" t="str">
            <v>IL</v>
          </cell>
          <cell r="E624" t="str">
            <v>Edgar</v>
          </cell>
          <cell r="F624">
            <v>904.43</v>
          </cell>
          <cell r="G624">
            <v>508.38010300000002</v>
          </cell>
          <cell r="H624">
            <v>8.0885544783678195E-2</v>
          </cell>
          <cell r="I624">
            <v>0.16395828280378366</v>
          </cell>
          <cell r="J624">
            <v>0.20749999999999999</v>
          </cell>
          <cell r="K624">
            <v>276.44</v>
          </cell>
          <cell r="L624">
            <v>82.46</v>
          </cell>
          <cell r="M624">
            <v>592.48</v>
          </cell>
          <cell r="N624">
            <v>35.880000000000003</v>
          </cell>
          <cell r="O624">
            <v>122.94</v>
          </cell>
          <cell r="P624" t="str">
            <v>9914</v>
          </cell>
          <cell r="Q624" t="str">
            <v>Not in Metro Area</v>
          </cell>
        </row>
        <row r="625">
          <cell r="B625" t="str">
            <v>14320</v>
          </cell>
          <cell r="C625" t="str">
            <v>14320</v>
          </cell>
          <cell r="D625" t="str">
            <v>IL</v>
          </cell>
          <cell r="E625" t="str">
            <v>Edwards</v>
          </cell>
          <cell r="F625">
            <v>947.87</v>
          </cell>
          <cell r="G625">
            <v>532.79772700000001</v>
          </cell>
          <cell r="H625">
            <v>8.0885544783678195E-2</v>
          </cell>
          <cell r="I625">
            <v>0.16395828280378366</v>
          </cell>
          <cell r="J625">
            <v>0.20749999999999999</v>
          </cell>
          <cell r="K625">
            <v>276.44</v>
          </cell>
          <cell r="L625">
            <v>82.46</v>
          </cell>
          <cell r="M625">
            <v>592.48</v>
          </cell>
          <cell r="N625">
            <v>35.880000000000003</v>
          </cell>
          <cell r="O625">
            <v>122.94</v>
          </cell>
          <cell r="P625" t="str">
            <v>9914</v>
          </cell>
          <cell r="Q625" t="str">
            <v>Not in Metro Area</v>
          </cell>
        </row>
        <row r="626">
          <cell r="B626" t="str">
            <v>14330</v>
          </cell>
          <cell r="C626" t="str">
            <v>14330</v>
          </cell>
          <cell r="D626" t="str">
            <v>IL</v>
          </cell>
          <cell r="E626" t="str">
            <v>Effingham</v>
          </cell>
          <cell r="F626">
            <v>922.3</v>
          </cell>
          <cell r="G626">
            <v>518.42483000000004</v>
          </cell>
          <cell r="H626">
            <v>8.0885544783678195E-2</v>
          </cell>
          <cell r="I626">
            <v>0.16395828280378366</v>
          </cell>
          <cell r="J626">
            <v>0.20749999999999999</v>
          </cell>
          <cell r="K626">
            <v>276.44</v>
          </cell>
          <cell r="L626">
            <v>82.46</v>
          </cell>
          <cell r="M626">
            <v>592.48</v>
          </cell>
          <cell r="N626">
            <v>35.880000000000003</v>
          </cell>
          <cell r="O626">
            <v>122.94</v>
          </cell>
          <cell r="P626" t="str">
            <v>9914</v>
          </cell>
          <cell r="Q626" t="str">
            <v>Not in Metro Area</v>
          </cell>
        </row>
        <row r="627">
          <cell r="B627" t="str">
            <v>14340</v>
          </cell>
          <cell r="C627" t="str">
            <v>14340</v>
          </cell>
          <cell r="D627" t="str">
            <v>IL</v>
          </cell>
          <cell r="E627" t="str">
            <v>Fayette</v>
          </cell>
          <cell r="F627">
            <v>921.56</v>
          </cell>
          <cell r="G627">
            <v>518.00887599999999</v>
          </cell>
          <cell r="H627">
            <v>8.0885544783678195E-2</v>
          </cell>
          <cell r="I627">
            <v>0.16395828280378366</v>
          </cell>
          <cell r="J627">
            <v>0.20749999999999999</v>
          </cell>
          <cell r="K627">
            <v>276.44</v>
          </cell>
          <cell r="L627">
            <v>82.46</v>
          </cell>
          <cell r="M627">
            <v>592.48</v>
          </cell>
          <cell r="N627">
            <v>35.880000000000003</v>
          </cell>
          <cell r="O627">
            <v>122.94</v>
          </cell>
          <cell r="P627" t="str">
            <v>9914</v>
          </cell>
          <cell r="Q627" t="str">
            <v>Not in Metro Area</v>
          </cell>
        </row>
        <row r="628">
          <cell r="B628" t="str">
            <v>14350</v>
          </cell>
          <cell r="C628" t="str">
            <v>14350</v>
          </cell>
          <cell r="D628" t="str">
            <v>IL</v>
          </cell>
          <cell r="E628" t="str">
            <v>Ford</v>
          </cell>
          <cell r="F628">
            <v>958.89</v>
          </cell>
          <cell r="G628">
            <v>538.99206900000001</v>
          </cell>
          <cell r="H628">
            <v>8.0885544783678195E-2</v>
          </cell>
          <cell r="I628">
            <v>0.16395828280378366</v>
          </cell>
          <cell r="J628">
            <v>0.20749999999999999</v>
          </cell>
          <cell r="K628">
            <v>276.44</v>
          </cell>
          <cell r="L628">
            <v>82.46</v>
          </cell>
          <cell r="M628">
            <v>592.48</v>
          </cell>
          <cell r="N628">
            <v>35.880000000000003</v>
          </cell>
          <cell r="O628">
            <v>122.94</v>
          </cell>
          <cell r="P628" t="str">
            <v>9914</v>
          </cell>
          <cell r="Q628" t="str">
            <v>Not in Metro Area</v>
          </cell>
        </row>
        <row r="629">
          <cell r="B629" t="str">
            <v>14360</v>
          </cell>
          <cell r="C629" t="str">
            <v>14360</v>
          </cell>
          <cell r="D629" t="str">
            <v>IL</v>
          </cell>
          <cell r="E629" t="str">
            <v>Franklin</v>
          </cell>
          <cell r="F629">
            <v>937.67</v>
          </cell>
          <cell r="G629">
            <v>527.06430699999999</v>
          </cell>
          <cell r="H629">
            <v>8.0885544783678195E-2</v>
          </cell>
          <cell r="I629">
            <v>0.16395828280378366</v>
          </cell>
          <cell r="J629">
            <v>0.20749999999999999</v>
          </cell>
          <cell r="K629">
            <v>276.44</v>
          </cell>
          <cell r="L629">
            <v>82.46</v>
          </cell>
          <cell r="M629">
            <v>592.48</v>
          </cell>
          <cell r="N629">
            <v>35.880000000000003</v>
          </cell>
          <cell r="O629">
            <v>122.94</v>
          </cell>
          <cell r="P629" t="str">
            <v>9914</v>
          </cell>
          <cell r="Q629" t="str">
            <v>Not in Metro Area</v>
          </cell>
        </row>
        <row r="630">
          <cell r="B630" t="str">
            <v>14370</v>
          </cell>
          <cell r="C630" t="str">
            <v>14370</v>
          </cell>
          <cell r="D630" t="str">
            <v>IL</v>
          </cell>
          <cell r="E630" t="str">
            <v>Fulton</v>
          </cell>
          <cell r="F630">
            <v>915.69</v>
          </cell>
          <cell r="G630">
            <v>514.70934900000009</v>
          </cell>
          <cell r="H630">
            <v>8.0885544783678195E-2</v>
          </cell>
          <cell r="I630">
            <v>0.16395828280378366</v>
          </cell>
          <cell r="J630">
            <v>0.20749999999999999</v>
          </cell>
          <cell r="K630">
            <v>276.44</v>
          </cell>
          <cell r="L630">
            <v>82.46</v>
          </cell>
          <cell r="M630">
            <v>592.48</v>
          </cell>
          <cell r="N630">
            <v>35.880000000000003</v>
          </cell>
          <cell r="O630">
            <v>122.94</v>
          </cell>
          <cell r="P630" t="str">
            <v>9914</v>
          </cell>
          <cell r="Q630" t="str">
            <v>Not in Metro Area</v>
          </cell>
        </row>
        <row r="631">
          <cell r="B631" t="str">
            <v>14380</v>
          </cell>
          <cell r="C631" t="str">
            <v>14380</v>
          </cell>
          <cell r="D631" t="str">
            <v>IL</v>
          </cell>
          <cell r="E631" t="str">
            <v>Gallatin</v>
          </cell>
          <cell r="F631">
            <v>927.83</v>
          </cell>
          <cell r="G631">
            <v>521.53324300000008</v>
          </cell>
          <cell r="H631">
            <v>8.0885544783678195E-2</v>
          </cell>
          <cell r="I631">
            <v>0.16395828280378366</v>
          </cell>
          <cell r="J631">
            <v>0.20749999999999999</v>
          </cell>
          <cell r="K631">
            <v>276.44</v>
          </cell>
          <cell r="L631">
            <v>82.46</v>
          </cell>
          <cell r="M631">
            <v>592.48</v>
          </cell>
          <cell r="N631">
            <v>35.880000000000003</v>
          </cell>
          <cell r="O631">
            <v>122.94</v>
          </cell>
          <cell r="P631" t="str">
            <v>9914</v>
          </cell>
          <cell r="Q631" t="str">
            <v>Not in Metro Area</v>
          </cell>
        </row>
        <row r="632">
          <cell r="B632" t="str">
            <v>14390</v>
          </cell>
          <cell r="C632" t="str">
            <v>14390</v>
          </cell>
          <cell r="D632" t="str">
            <v>IL</v>
          </cell>
          <cell r="E632" t="str">
            <v>Greene</v>
          </cell>
          <cell r="F632">
            <v>996.69</v>
          </cell>
          <cell r="G632">
            <v>560.23944900000004</v>
          </cell>
          <cell r="H632">
            <v>8.0885544783678195E-2</v>
          </cell>
          <cell r="I632">
            <v>0.16395828280378366</v>
          </cell>
          <cell r="J632">
            <v>0.20749999999999999</v>
          </cell>
          <cell r="K632">
            <v>276.44</v>
          </cell>
          <cell r="L632">
            <v>82.46</v>
          </cell>
          <cell r="M632">
            <v>592.48</v>
          </cell>
          <cell r="N632">
            <v>35.880000000000003</v>
          </cell>
          <cell r="O632">
            <v>122.94</v>
          </cell>
          <cell r="P632" t="str">
            <v>9914</v>
          </cell>
          <cell r="Q632" t="str">
            <v>Not in Metro Area</v>
          </cell>
        </row>
        <row r="633">
          <cell r="B633" t="str">
            <v>14400</v>
          </cell>
          <cell r="C633" t="str">
            <v>14400</v>
          </cell>
          <cell r="D633" t="str">
            <v>IL</v>
          </cell>
          <cell r="E633" t="str">
            <v>Grundy</v>
          </cell>
          <cell r="F633">
            <v>973.86</v>
          </cell>
          <cell r="G633">
            <v>547.4067060000001</v>
          </cell>
          <cell r="H633">
            <v>7.5048937360178966E-2</v>
          </cell>
          <cell r="I633">
            <v>0.15334192993767462</v>
          </cell>
          <cell r="J633">
            <v>0.20749999999999999</v>
          </cell>
          <cell r="K633">
            <v>286.08</v>
          </cell>
          <cell r="L633">
            <v>93.06</v>
          </cell>
          <cell r="M633">
            <v>596.23</v>
          </cell>
          <cell r="N633">
            <v>35.74</v>
          </cell>
          <cell r="O633">
            <v>123.72</v>
          </cell>
          <cell r="P633" t="str">
            <v>16974</v>
          </cell>
          <cell r="Q633" t="str">
            <v>Chicago-Naperville-Arlington Heights, IL</v>
          </cell>
        </row>
        <row r="634">
          <cell r="B634" t="str">
            <v>14410</v>
          </cell>
          <cell r="C634" t="str">
            <v>14410</v>
          </cell>
          <cell r="D634" t="str">
            <v>IL</v>
          </cell>
          <cell r="E634" t="str">
            <v>Hamilton</v>
          </cell>
          <cell r="F634">
            <v>974.64</v>
          </cell>
          <cell r="G634">
            <v>547.845144</v>
          </cell>
          <cell r="H634">
            <v>8.0885544783678195E-2</v>
          </cell>
          <cell r="I634">
            <v>0.16395828280378366</v>
          </cell>
          <cell r="J634">
            <v>0.20749999999999999</v>
          </cell>
          <cell r="K634">
            <v>276.44</v>
          </cell>
          <cell r="L634">
            <v>82.46</v>
          </cell>
          <cell r="M634">
            <v>592.48</v>
          </cell>
          <cell r="N634">
            <v>35.880000000000003</v>
          </cell>
          <cell r="O634">
            <v>122.94</v>
          </cell>
          <cell r="P634" t="str">
            <v>9914</v>
          </cell>
          <cell r="Q634" t="str">
            <v>Not in Metro Area</v>
          </cell>
        </row>
        <row r="635">
          <cell r="B635" t="str">
            <v>14420</v>
          </cell>
          <cell r="C635" t="str">
            <v>14420</v>
          </cell>
          <cell r="D635" t="str">
            <v>IL</v>
          </cell>
          <cell r="E635" t="str">
            <v>Hancock</v>
          </cell>
          <cell r="F635">
            <v>948.1</v>
          </cell>
          <cell r="G635">
            <v>532.92701000000011</v>
          </cell>
          <cell r="H635">
            <v>8.0885544783678195E-2</v>
          </cell>
          <cell r="I635">
            <v>0.16395828280378366</v>
          </cell>
          <cell r="J635">
            <v>0.20749999999999999</v>
          </cell>
          <cell r="K635">
            <v>276.44</v>
          </cell>
          <cell r="L635">
            <v>82.46</v>
          </cell>
          <cell r="M635">
            <v>592.48</v>
          </cell>
          <cell r="N635">
            <v>35.880000000000003</v>
          </cell>
          <cell r="O635">
            <v>122.94</v>
          </cell>
          <cell r="P635" t="str">
            <v>9914</v>
          </cell>
          <cell r="Q635" t="str">
            <v>Not in Metro Area</v>
          </cell>
        </row>
        <row r="636">
          <cell r="B636" t="str">
            <v>14421</v>
          </cell>
          <cell r="C636" t="str">
            <v>14421</v>
          </cell>
          <cell r="D636" t="str">
            <v>IL</v>
          </cell>
          <cell r="E636" t="str">
            <v>Hardin</v>
          </cell>
          <cell r="F636">
            <v>1034.29</v>
          </cell>
          <cell r="G636">
            <v>581.37440900000001</v>
          </cell>
          <cell r="H636">
            <v>8.0885544783678195E-2</v>
          </cell>
          <cell r="I636">
            <v>0.16395828280378366</v>
          </cell>
          <cell r="J636">
            <v>0.20749999999999999</v>
          </cell>
          <cell r="K636">
            <v>276.44</v>
          </cell>
          <cell r="L636">
            <v>82.46</v>
          </cell>
          <cell r="M636">
            <v>592.48</v>
          </cell>
          <cell r="N636">
            <v>35.880000000000003</v>
          </cell>
          <cell r="O636">
            <v>122.94</v>
          </cell>
          <cell r="P636" t="str">
            <v>9914</v>
          </cell>
          <cell r="Q636" t="str">
            <v>Not in Metro Area</v>
          </cell>
        </row>
        <row r="637">
          <cell r="B637" t="str">
            <v>14440</v>
          </cell>
          <cell r="C637" t="str">
            <v>14440</v>
          </cell>
          <cell r="D637" t="str">
            <v>IL</v>
          </cell>
          <cell r="E637" t="str">
            <v>Henderson</v>
          </cell>
          <cell r="F637">
            <v>912.03</v>
          </cell>
          <cell r="G637">
            <v>512.652063</v>
          </cell>
          <cell r="H637">
            <v>8.0885544783678195E-2</v>
          </cell>
          <cell r="I637">
            <v>0.16395828280378366</v>
          </cell>
          <cell r="J637">
            <v>0.20749999999999999</v>
          </cell>
          <cell r="K637">
            <v>276.44</v>
          </cell>
          <cell r="L637">
            <v>82.46</v>
          </cell>
          <cell r="M637">
            <v>592.48</v>
          </cell>
          <cell r="N637">
            <v>35.880000000000003</v>
          </cell>
          <cell r="O637">
            <v>122.94</v>
          </cell>
          <cell r="P637" t="str">
            <v>9914</v>
          </cell>
          <cell r="Q637" t="str">
            <v>Not in Metro Area</v>
          </cell>
        </row>
        <row r="638">
          <cell r="B638" t="str">
            <v>14450</v>
          </cell>
          <cell r="C638" t="str">
            <v>14450</v>
          </cell>
          <cell r="D638" t="str">
            <v>IL</v>
          </cell>
          <cell r="E638" t="str">
            <v>Henry</v>
          </cell>
          <cell r="F638">
            <v>924.12</v>
          </cell>
          <cell r="G638">
            <v>519.44785200000001</v>
          </cell>
          <cell r="H638">
            <v>8.4252299004082876E-2</v>
          </cell>
          <cell r="I638">
            <v>0.14938799587081553</v>
          </cell>
          <cell r="J638">
            <v>0.20749999999999999</v>
          </cell>
          <cell r="K638">
            <v>262.07</v>
          </cell>
          <cell r="L638">
            <v>67.81</v>
          </cell>
          <cell r="M638">
            <v>582.48</v>
          </cell>
          <cell r="N638">
            <v>32.21</v>
          </cell>
          <cell r="O638">
            <v>120.86</v>
          </cell>
          <cell r="P638" t="str">
            <v>19340</v>
          </cell>
          <cell r="Q638" t="str">
            <v>Davenport-Moline-Rock Island, IA-IL</v>
          </cell>
        </row>
        <row r="639">
          <cell r="B639" t="str">
            <v>14460</v>
          </cell>
          <cell r="C639" t="str">
            <v>14460</v>
          </cell>
          <cell r="D639" t="str">
            <v>IL</v>
          </cell>
          <cell r="E639" t="str">
            <v>Iroquois</v>
          </cell>
          <cell r="F639">
            <v>954.03</v>
          </cell>
          <cell r="G639">
            <v>536.26026300000001</v>
          </cell>
          <cell r="H639">
            <v>8.0885544783678195E-2</v>
          </cell>
          <cell r="I639">
            <v>0.16395828280378366</v>
          </cell>
          <cell r="J639">
            <v>0.20749999999999999</v>
          </cell>
          <cell r="K639">
            <v>276.44</v>
          </cell>
          <cell r="L639">
            <v>82.46</v>
          </cell>
          <cell r="M639">
            <v>592.48</v>
          </cell>
          <cell r="N639">
            <v>35.880000000000003</v>
          </cell>
          <cell r="O639">
            <v>122.94</v>
          </cell>
          <cell r="P639" t="str">
            <v>9914</v>
          </cell>
          <cell r="Q639" t="str">
            <v>Not in Metro Area</v>
          </cell>
        </row>
        <row r="640">
          <cell r="B640" t="str">
            <v>14470</v>
          </cell>
          <cell r="C640" t="str">
            <v>14470</v>
          </cell>
          <cell r="D640" t="str">
            <v>IL</v>
          </cell>
          <cell r="E640" t="str">
            <v>Jackson</v>
          </cell>
          <cell r="F640">
            <v>910.2</v>
          </cell>
          <cell r="G640">
            <v>511.62342000000007</v>
          </cell>
          <cell r="H640">
            <v>8.0885544783678195E-2</v>
          </cell>
          <cell r="I640">
            <v>0.16395828280378366</v>
          </cell>
          <cell r="J640">
            <v>0.20749999999999999</v>
          </cell>
          <cell r="K640">
            <v>276.44</v>
          </cell>
          <cell r="L640">
            <v>82.46</v>
          </cell>
          <cell r="M640">
            <v>592.48</v>
          </cell>
          <cell r="N640">
            <v>35.880000000000003</v>
          </cell>
          <cell r="O640">
            <v>122.94</v>
          </cell>
          <cell r="P640" t="str">
            <v>9914</v>
          </cell>
          <cell r="Q640" t="str">
            <v>Not in Metro Area</v>
          </cell>
        </row>
        <row r="641">
          <cell r="B641" t="str">
            <v>14480</v>
          </cell>
          <cell r="C641" t="str">
            <v>14480</v>
          </cell>
          <cell r="D641" t="str">
            <v>IL</v>
          </cell>
          <cell r="E641" t="str">
            <v>Jasper</v>
          </cell>
          <cell r="F641">
            <v>925.88</v>
          </cell>
          <cell r="G641">
            <v>520.43714800000009</v>
          </cell>
          <cell r="H641">
            <v>8.0885544783678195E-2</v>
          </cell>
          <cell r="I641">
            <v>0.16395828280378366</v>
          </cell>
          <cell r="J641">
            <v>0.20749999999999999</v>
          </cell>
          <cell r="K641">
            <v>276.44</v>
          </cell>
          <cell r="L641">
            <v>82.46</v>
          </cell>
          <cell r="M641">
            <v>592.48</v>
          </cell>
          <cell r="N641">
            <v>35.880000000000003</v>
          </cell>
          <cell r="O641">
            <v>122.94</v>
          </cell>
          <cell r="P641" t="str">
            <v>9914</v>
          </cell>
          <cell r="Q641" t="str">
            <v>Not in Metro Area</v>
          </cell>
        </row>
        <row r="642">
          <cell r="B642" t="str">
            <v>14490</v>
          </cell>
          <cell r="C642" t="str">
            <v>14490</v>
          </cell>
          <cell r="D642" t="str">
            <v>IL</v>
          </cell>
          <cell r="E642" t="str">
            <v>Jefferson</v>
          </cell>
          <cell r="F642">
            <v>920.85</v>
          </cell>
          <cell r="G642">
            <v>517.6097850000001</v>
          </cell>
          <cell r="H642">
            <v>8.0885544783678195E-2</v>
          </cell>
          <cell r="I642">
            <v>0.16395828280378366</v>
          </cell>
          <cell r="J642">
            <v>0.20749999999999999</v>
          </cell>
          <cell r="K642">
            <v>276.44</v>
          </cell>
          <cell r="L642">
            <v>82.46</v>
          </cell>
          <cell r="M642">
            <v>592.48</v>
          </cell>
          <cell r="N642">
            <v>35.880000000000003</v>
          </cell>
          <cell r="O642">
            <v>122.94</v>
          </cell>
          <cell r="P642" t="str">
            <v>9914</v>
          </cell>
          <cell r="Q642" t="str">
            <v>Not in Metro Area</v>
          </cell>
        </row>
        <row r="643">
          <cell r="B643" t="str">
            <v>14500</v>
          </cell>
          <cell r="C643" t="str">
            <v>14500</v>
          </cell>
          <cell r="D643" t="str">
            <v>IL</v>
          </cell>
          <cell r="E643" t="str">
            <v>Jersey</v>
          </cell>
          <cell r="F643">
            <v>949.95</v>
          </cell>
          <cell r="G643">
            <v>533.96689500000002</v>
          </cell>
          <cell r="H643">
            <v>8.1859093730602114E-2</v>
          </cell>
          <cell r="I643">
            <v>0.15432851419613308</v>
          </cell>
          <cell r="J643">
            <v>0.20749999999999999</v>
          </cell>
          <cell r="K643">
            <v>257.76</v>
          </cell>
          <cell r="L643">
            <v>57.41</v>
          </cell>
          <cell r="M643">
            <v>548.11</v>
          </cell>
          <cell r="N643">
            <v>29.96</v>
          </cell>
          <cell r="O643">
            <v>113.73</v>
          </cell>
          <cell r="P643" t="str">
            <v>41180</v>
          </cell>
          <cell r="Q643" t="str">
            <v>St. Louis, MO-IL</v>
          </cell>
        </row>
        <row r="644">
          <cell r="B644" t="str">
            <v>14510</v>
          </cell>
          <cell r="C644" t="str">
            <v>14510</v>
          </cell>
          <cell r="D644" t="str">
            <v>IL</v>
          </cell>
          <cell r="E644" t="str">
            <v>Jo Daviess</v>
          </cell>
          <cell r="F644">
            <v>962.04</v>
          </cell>
          <cell r="G644">
            <v>540.76268400000004</v>
          </cell>
          <cell r="H644">
            <v>8.0885544783678195E-2</v>
          </cell>
          <cell r="I644">
            <v>0.16395828280378366</v>
          </cell>
          <cell r="J644">
            <v>0.20749999999999999</v>
          </cell>
          <cell r="K644">
            <v>276.44</v>
          </cell>
          <cell r="L644">
            <v>82.46</v>
          </cell>
          <cell r="M644">
            <v>592.48</v>
          </cell>
          <cell r="N644">
            <v>35.880000000000003</v>
          </cell>
          <cell r="O644">
            <v>122.94</v>
          </cell>
          <cell r="P644" t="str">
            <v>9914</v>
          </cell>
          <cell r="Q644" t="str">
            <v>Not in Metro Area</v>
          </cell>
        </row>
        <row r="645">
          <cell r="B645" t="str">
            <v>14520</v>
          </cell>
          <cell r="C645" t="str">
            <v>14520</v>
          </cell>
          <cell r="D645" t="str">
            <v>IL</v>
          </cell>
          <cell r="E645" t="str">
            <v>Johnson</v>
          </cell>
          <cell r="F645">
            <v>924.5</v>
          </cell>
          <cell r="G645">
            <v>519.66145000000006</v>
          </cell>
          <cell r="H645">
            <v>8.0885544783678195E-2</v>
          </cell>
          <cell r="I645">
            <v>0.16395828280378366</v>
          </cell>
          <cell r="J645">
            <v>0.20749999999999999</v>
          </cell>
          <cell r="K645">
            <v>276.44</v>
          </cell>
          <cell r="L645">
            <v>82.46</v>
          </cell>
          <cell r="M645">
            <v>592.48</v>
          </cell>
          <cell r="N645">
            <v>35.880000000000003</v>
          </cell>
          <cell r="O645">
            <v>122.94</v>
          </cell>
          <cell r="P645" t="str">
            <v>9914</v>
          </cell>
          <cell r="Q645" t="str">
            <v>Not in Metro Area</v>
          </cell>
        </row>
        <row r="646">
          <cell r="B646" t="str">
            <v>14530</v>
          </cell>
          <cell r="C646" t="str">
            <v>14530</v>
          </cell>
          <cell r="D646" t="str">
            <v>IL</v>
          </cell>
          <cell r="E646" t="str">
            <v>Kane</v>
          </cell>
          <cell r="F646">
            <v>993.3</v>
          </cell>
          <cell r="G646">
            <v>558.33393000000001</v>
          </cell>
          <cell r="H646">
            <v>7.2182311896332452E-2</v>
          </cell>
          <cell r="I646">
            <v>0.15771013403482401</v>
          </cell>
          <cell r="J646">
            <v>0.20749999999999999</v>
          </cell>
          <cell r="K646">
            <v>290.93</v>
          </cell>
          <cell r="L646">
            <v>79.83</v>
          </cell>
          <cell r="M646">
            <v>651.24</v>
          </cell>
          <cell r="N646">
            <v>33.590000000000003</v>
          </cell>
          <cell r="O646">
            <v>135.13</v>
          </cell>
          <cell r="P646" t="str">
            <v>20994</v>
          </cell>
          <cell r="Q646" t="str">
            <v>Elgin, IL</v>
          </cell>
        </row>
        <row r="647">
          <cell r="B647" t="str">
            <v>14540</v>
          </cell>
          <cell r="C647" t="str">
            <v>14540</v>
          </cell>
          <cell r="D647" t="str">
            <v>IL</v>
          </cell>
          <cell r="E647" t="str">
            <v>Kankakee</v>
          </cell>
          <cell r="F647">
            <v>932.3</v>
          </cell>
          <cell r="G647">
            <v>524.04583000000002</v>
          </cell>
          <cell r="H647">
            <v>8.0885544783678195E-2</v>
          </cell>
          <cell r="I647">
            <v>0.16395828280378366</v>
          </cell>
          <cell r="J647">
            <v>0.20749999999999999</v>
          </cell>
          <cell r="K647">
            <v>276.44</v>
          </cell>
          <cell r="L647">
            <v>82.46</v>
          </cell>
          <cell r="M647">
            <v>592.48</v>
          </cell>
          <cell r="N647">
            <v>35.880000000000003</v>
          </cell>
          <cell r="O647">
            <v>122.94</v>
          </cell>
          <cell r="P647" t="str">
            <v>9914</v>
          </cell>
          <cell r="Q647" t="str">
            <v>Not in Metro Area</v>
          </cell>
        </row>
        <row r="648">
          <cell r="B648" t="str">
            <v>14550</v>
          </cell>
          <cell r="C648" t="str">
            <v>14550</v>
          </cell>
          <cell r="D648" t="str">
            <v>IL</v>
          </cell>
          <cell r="E648" t="str">
            <v>Kendall</v>
          </cell>
          <cell r="F648">
            <v>982.16</v>
          </cell>
          <cell r="G648">
            <v>552.072136</v>
          </cell>
          <cell r="H648">
            <v>7.5048937360178966E-2</v>
          </cell>
          <cell r="I648">
            <v>0.15334192993767462</v>
          </cell>
          <cell r="J648">
            <v>0.20749999999999999</v>
          </cell>
          <cell r="K648">
            <v>286.08</v>
          </cell>
          <cell r="L648">
            <v>93.06</v>
          </cell>
          <cell r="M648">
            <v>596.23</v>
          </cell>
          <cell r="N648">
            <v>35.74</v>
          </cell>
          <cell r="O648">
            <v>123.72</v>
          </cell>
          <cell r="P648" t="str">
            <v>16974</v>
          </cell>
          <cell r="Q648" t="str">
            <v>Chicago-Naperville-Arlington Heights, IL</v>
          </cell>
        </row>
        <row r="649">
          <cell r="B649" t="str">
            <v>14560</v>
          </cell>
          <cell r="C649" t="str">
            <v>14560</v>
          </cell>
          <cell r="D649" t="str">
            <v>IL</v>
          </cell>
          <cell r="E649" t="str">
            <v>Knox</v>
          </cell>
          <cell r="F649">
            <v>917.14</v>
          </cell>
          <cell r="G649">
            <v>515.52439400000003</v>
          </cell>
          <cell r="H649">
            <v>8.0885544783678195E-2</v>
          </cell>
          <cell r="I649">
            <v>0.16395828280378366</v>
          </cell>
          <cell r="J649">
            <v>0.20749999999999999</v>
          </cell>
          <cell r="K649">
            <v>276.44</v>
          </cell>
          <cell r="L649">
            <v>82.46</v>
          </cell>
          <cell r="M649">
            <v>592.48</v>
          </cell>
          <cell r="N649">
            <v>35.880000000000003</v>
          </cell>
          <cell r="O649">
            <v>122.94</v>
          </cell>
          <cell r="P649" t="str">
            <v>9914</v>
          </cell>
          <cell r="Q649" t="str">
            <v>Not in Metro Area</v>
          </cell>
        </row>
        <row r="650">
          <cell r="B650" t="str">
            <v>14570</v>
          </cell>
          <cell r="C650" t="str">
            <v>14570</v>
          </cell>
          <cell r="D650" t="str">
            <v>IL</v>
          </cell>
          <cell r="E650" t="str">
            <v>Lake</v>
          </cell>
          <cell r="F650">
            <v>927.39</v>
          </cell>
          <cell r="G650">
            <v>521.28591900000004</v>
          </cell>
          <cell r="H650">
            <v>8.0132111823221788E-2</v>
          </cell>
          <cell r="I650">
            <v>0.13669581885707441</v>
          </cell>
          <cell r="J650">
            <v>0.20749999999999999</v>
          </cell>
          <cell r="K650">
            <v>254.33</v>
          </cell>
          <cell r="L650">
            <v>83.47</v>
          </cell>
          <cell r="M650">
            <v>630.85</v>
          </cell>
          <cell r="N650">
            <v>31.79</v>
          </cell>
          <cell r="O650">
            <v>130.9</v>
          </cell>
          <cell r="P650" t="str">
            <v>29404</v>
          </cell>
          <cell r="Q650" t="str">
            <v>Lake County-Kenosha County, IL-WI</v>
          </cell>
        </row>
        <row r="651">
          <cell r="B651" t="str">
            <v>14580</v>
          </cell>
          <cell r="C651" t="str">
            <v>14580</v>
          </cell>
          <cell r="D651" t="str">
            <v>IL</v>
          </cell>
          <cell r="E651" t="str">
            <v>La Salle</v>
          </cell>
          <cell r="F651">
            <v>951.74</v>
          </cell>
          <cell r="G651">
            <v>534.97305400000005</v>
          </cell>
          <cell r="H651">
            <v>8.0885544783678195E-2</v>
          </cell>
          <cell r="I651">
            <v>0.16395828280378366</v>
          </cell>
          <cell r="J651">
            <v>0.20749999999999999</v>
          </cell>
          <cell r="K651">
            <v>276.44</v>
          </cell>
          <cell r="L651">
            <v>82.46</v>
          </cell>
          <cell r="M651">
            <v>592.48</v>
          </cell>
          <cell r="N651">
            <v>35.880000000000003</v>
          </cell>
          <cell r="O651">
            <v>122.94</v>
          </cell>
          <cell r="P651" t="str">
            <v>9914</v>
          </cell>
          <cell r="Q651" t="str">
            <v>Not in Metro Area</v>
          </cell>
        </row>
        <row r="652">
          <cell r="B652" t="str">
            <v>14590</v>
          </cell>
          <cell r="C652" t="str">
            <v>14590</v>
          </cell>
          <cell r="D652" t="str">
            <v>IL</v>
          </cell>
          <cell r="E652" t="str">
            <v>Lawrence</v>
          </cell>
          <cell r="F652">
            <v>946.35</v>
          </cell>
          <cell r="G652">
            <v>531.94333500000005</v>
          </cell>
          <cell r="H652">
            <v>8.0885544783678195E-2</v>
          </cell>
          <cell r="I652">
            <v>0.16395828280378366</v>
          </cell>
          <cell r="J652">
            <v>0.20749999999999999</v>
          </cell>
          <cell r="K652">
            <v>276.44</v>
          </cell>
          <cell r="L652">
            <v>82.46</v>
          </cell>
          <cell r="M652">
            <v>592.48</v>
          </cell>
          <cell r="N652">
            <v>35.880000000000003</v>
          </cell>
          <cell r="O652">
            <v>122.94</v>
          </cell>
          <cell r="P652" t="str">
            <v>9914</v>
          </cell>
          <cell r="Q652" t="str">
            <v>Not in Metro Area</v>
          </cell>
        </row>
        <row r="653">
          <cell r="B653" t="str">
            <v>14600</v>
          </cell>
          <cell r="C653" t="str">
            <v>14600</v>
          </cell>
          <cell r="D653" t="str">
            <v>IL</v>
          </cell>
          <cell r="E653" t="str">
            <v>Lee</v>
          </cell>
          <cell r="F653">
            <v>919.8</v>
          </cell>
          <cell r="G653">
            <v>517.01958000000002</v>
          </cell>
          <cell r="H653">
            <v>8.0885544783678195E-2</v>
          </cell>
          <cell r="I653">
            <v>0.16395828280378366</v>
          </cell>
          <cell r="J653">
            <v>0.20749999999999999</v>
          </cell>
          <cell r="K653">
            <v>276.44</v>
          </cell>
          <cell r="L653">
            <v>82.46</v>
          </cell>
          <cell r="M653">
            <v>592.48</v>
          </cell>
          <cell r="N653">
            <v>35.880000000000003</v>
          </cell>
          <cell r="O653">
            <v>122.94</v>
          </cell>
          <cell r="P653" t="str">
            <v>9914</v>
          </cell>
          <cell r="Q653" t="str">
            <v>Not in Metro Area</v>
          </cell>
        </row>
        <row r="654">
          <cell r="B654" t="str">
            <v>14610</v>
          </cell>
          <cell r="C654" t="str">
            <v>14610</v>
          </cell>
          <cell r="D654" t="str">
            <v>IL</v>
          </cell>
          <cell r="E654" t="str">
            <v>Livingston</v>
          </cell>
          <cell r="F654">
            <v>908.49</v>
          </cell>
          <cell r="G654">
            <v>510.66222900000002</v>
          </cell>
          <cell r="H654">
            <v>8.0885544783678195E-2</v>
          </cell>
          <cell r="I654">
            <v>0.16395828280378366</v>
          </cell>
          <cell r="J654">
            <v>0.20749999999999999</v>
          </cell>
          <cell r="K654">
            <v>276.44</v>
          </cell>
          <cell r="L654">
            <v>82.46</v>
          </cell>
          <cell r="M654">
            <v>592.48</v>
          </cell>
          <cell r="N654">
            <v>35.880000000000003</v>
          </cell>
          <cell r="O654">
            <v>122.94</v>
          </cell>
          <cell r="P654" t="str">
            <v>9914</v>
          </cell>
          <cell r="Q654" t="str">
            <v>Not in Metro Area</v>
          </cell>
        </row>
        <row r="655">
          <cell r="B655" t="str">
            <v>14620</v>
          </cell>
          <cell r="C655" t="str">
            <v>14620</v>
          </cell>
          <cell r="D655" t="str">
            <v>IL</v>
          </cell>
          <cell r="E655" t="str">
            <v>Logan</v>
          </cell>
          <cell r="F655">
            <v>892.21</v>
          </cell>
          <cell r="G655">
            <v>501.51124100000004</v>
          </cell>
          <cell r="H655">
            <v>8.0885544783678195E-2</v>
          </cell>
          <cell r="I655">
            <v>0.16395828280378366</v>
          </cell>
          <cell r="J655">
            <v>0.20749999999999999</v>
          </cell>
          <cell r="K655">
            <v>276.44</v>
          </cell>
          <cell r="L655">
            <v>82.46</v>
          </cell>
          <cell r="M655">
            <v>592.48</v>
          </cell>
          <cell r="N655">
            <v>35.880000000000003</v>
          </cell>
          <cell r="O655">
            <v>122.94</v>
          </cell>
          <cell r="P655" t="str">
            <v>9914</v>
          </cell>
          <cell r="Q655" t="str">
            <v>Not in Metro Area</v>
          </cell>
        </row>
        <row r="656">
          <cell r="B656" t="str">
            <v>14630</v>
          </cell>
          <cell r="C656" t="str">
            <v>14630</v>
          </cell>
          <cell r="D656" t="str">
            <v>IL</v>
          </cell>
          <cell r="E656" t="str">
            <v>Mc Donough</v>
          </cell>
          <cell r="F656">
            <v>918.35</v>
          </cell>
          <cell r="G656">
            <v>516.20453500000008</v>
          </cell>
          <cell r="H656">
            <v>8.0885544783678195E-2</v>
          </cell>
          <cell r="I656">
            <v>0.16395828280378366</v>
          </cell>
          <cell r="J656">
            <v>0.20749999999999999</v>
          </cell>
          <cell r="K656">
            <v>276.44</v>
          </cell>
          <cell r="L656">
            <v>82.46</v>
          </cell>
          <cell r="M656">
            <v>592.48</v>
          </cell>
          <cell r="N656">
            <v>35.880000000000003</v>
          </cell>
          <cell r="O656">
            <v>122.94</v>
          </cell>
          <cell r="P656" t="str">
            <v>9914</v>
          </cell>
          <cell r="Q656" t="str">
            <v>Not in Metro Area</v>
          </cell>
        </row>
        <row r="657">
          <cell r="B657" t="str">
            <v>14640</v>
          </cell>
          <cell r="C657" t="str">
            <v>14640</v>
          </cell>
          <cell r="D657" t="str">
            <v>IL</v>
          </cell>
          <cell r="E657" t="str">
            <v>Mc Henry</v>
          </cell>
          <cell r="F657">
            <v>951.4</v>
          </cell>
          <cell r="G657">
            <v>534.78194000000008</v>
          </cell>
          <cell r="H657">
            <v>7.5048937360178966E-2</v>
          </cell>
          <cell r="I657">
            <v>0.15334192993767462</v>
          </cell>
          <cell r="J657">
            <v>0.20749999999999999</v>
          </cell>
          <cell r="K657">
            <v>286.08</v>
          </cell>
          <cell r="L657">
            <v>93.06</v>
          </cell>
          <cell r="M657">
            <v>596.23</v>
          </cell>
          <cell r="N657">
            <v>35.74</v>
          </cell>
          <cell r="O657">
            <v>123.72</v>
          </cell>
          <cell r="P657" t="str">
            <v>16974</v>
          </cell>
          <cell r="Q657" t="str">
            <v>Chicago-Naperville-Arlington Heights, IL</v>
          </cell>
        </row>
        <row r="658">
          <cell r="B658" t="str">
            <v>14650</v>
          </cell>
          <cell r="C658" t="str">
            <v>14650</v>
          </cell>
          <cell r="D658" t="str">
            <v>IL</v>
          </cell>
          <cell r="E658" t="str">
            <v>Mclean</v>
          </cell>
          <cell r="F658">
            <v>924.4</v>
          </cell>
          <cell r="G658">
            <v>519.60523999999998</v>
          </cell>
          <cell r="H658">
            <v>8.0885544783678195E-2</v>
          </cell>
          <cell r="I658">
            <v>0.16395828280378366</v>
          </cell>
          <cell r="J658">
            <v>0.20749999999999999</v>
          </cell>
          <cell r="K658">
            <v>276.44</v>
          </cell>
          <cell r="L658">
            <v>82.46</v>
          </cell>
          <cell r="M658">
            <v>592.48</v>
          </cell>
          <cell r="N658">
            <v>35.880000000000003</v>
          </cell>
          <cell r="O658">
            <v>122.94</v>
          </cell>
          <cell r="P658" t="str">
            <v>9914</v>
          </cell>
          <cell r="Q658" t="str">
            <v>Not in Metro Area</v>
          </cell>
        </row>
        <row r="659">
          <cell r="B659" t="str">
            <v>14660</v>
          </cell>
          <cell r="C659" t="str">
            <v>14660</v>
          </cell>
          <cell r="D659" t="str">
            <v>IL</v>
          </cell>
          <cell r="E659" t="str">
            <v>Macon</v>
          </cell>
          <cell r="F659">
            <v>923.24</v>
          </cell>
          <cell r="G659">
            <v>518.95320400000003</v>
          </cell>
          <cell r="H659">
            <v>8.0885544783678195E-2</v>
          </cell>
          <cell r="I659">
            <v>0.16395828280378366</v>
          </cell>
          <cell r="J659">
            <v>0.20749999999999999</v>
          </cell>
          <cell r="K659">
            <v>276.44</v>
          </cell>
          <cell r="L659">
            <v>82.46</v>
          </cell>
          <cell r="M659">
            <v>592.48</v>
          </cell>
          <cell r="N659">
            <v>35.880000000000003</v>
          </cell>
          <cell r="O659">
            <v>122.94</v>
          </cell>
          <cell r="P659" t="str">
            <v>9914</v>
          </cell>
          <cell r="Q659" t="str">
            <v>Not in Metro Area</v>
          </cell>
        </row>
        <row r="660">
          <cell r="B660" t="str">
            <v>14670</v>
          </cell>
          <cell r="C660" t="str">
            <v>14670</v>
          </cell>
          <cell r="D660" t="str">
            <v>IL</v>
          </cell>
          <cell r="E660" t="str">
            <v>Macoupin</v>
          </cell>
          <cell r="F660">
            <v>925.97</v>
          </cell>
          <cell r="G660">
            <v>520.48773700000004</v>
          </cell>
          <cell r="H660">
            <v>8.1859093730602114E-2</v>
          </cell>
          <cell r="I660">
            <v>0.15432851419613308</v>
          </cell>
          <cell r="J660">
            <v>0.20749999999999999</v>
          </cell>
          <cell r="K660">
            <v>257.76</v>
          </cell>
          <cell r="L660">
            <v>57.41</v>
          </cell>
          <cell r="M660">
            <v>548.11</v>
          </cell>
          <cell r="N660">
            <v>29.96</v>
          </cell>
          <cell r="O660">
            <v>113.73</v>
          </cell>
          <cell r="P660" t="str">
            <v>41180</v>
          </cell>
          <cell r="Q660" t="str">
            <v>St. Louis, MO-IL</v>
          </cell>
        </row>
        <row r="661">
          <cell r="B661" t="str">
            <v>14680</v>
          </cell>
          <cell r="C661" t="str">
            <v>14680</v>
          </cell>
          <cell r="D661" t="str">
            <v>IL</v>
          </cell>
          <cell r="E661" t="str">
            <v>Madison</v>
          </cell>
          <cell r="F661">
            <v>942.21</v>
          </cell>
          <cell r="G661">
            <v>529.61624100000006</v>
          </cell>
          <cell r="H661">
            <v>8.1859093730602114E-2</v>
          </cell>
          <cell r="I661">
            <v>0.15432851419613308</v>
          </cell>
          <cell r="J661">
            <v>0.20749999999999999</v>
          </cell>
          <cell r="K661">
            <v>257.76</v>
          </cell>
          <cell r="L661">
            <v>57.41</v>
          </cell>
          <cell r="M661">
            <v>548.11</v>
          </cell>
          <cell r="N661">
            <v>29.96</v>
          </cell>
          <cell r="O661">
            <v>113.73</v>
          </cell>
          <cell r="P661" t="str">
            <v>41180</v>
          </cell>
          <cell r="Q661" t="str">
            <v>St. Louis, MO-IL</v>
          </cell>
        </row>
        <row r="662">
          <cell r="B662" t="str">
            <v>14690</v>
          </cell>
          <cell r="C662" t="str">
            <v>14690</v>
          </cell>
          <cell r="D662" t="str">
            <v>IL</v>
          </cell>
          <cell r="E662" t="str">
            <v>Marion</v>
          </cell>
          <cell r="F662">
            <v>961.01</v>
          </cell>
          <cell r="G662">
            <v>540.18372099999999</v>
          </cell>
          <cell r="H662">
            <v>8.0885544783678195E-2</v>
          </cell>
          <cell r="I662">
            <v>0.16395828280378366</v>
          </cell>
          <cell r="J662">
            <v>0.20749999999999999</v>
          </cell>
          <cell r="K662">
            <v>276.44</v>
          </cell>
          <cell r="L662">
            <v>82.46</v>
          </cell>
          <cell r="M662">
            <v>592.48</v>
          </cell>
          <cell r="N662">
            <v>35.880000000000003</v>
          </cell>
          <cell r="O662">
            <v>122.94</v>
          </cell>
          <cell r="P662" t="str">
            <v>9914</v>
          </cell>
          <cell r="Q662" t="str">
            <v>Not in Metro Area</v>
          </cell>
        </row>
        <row r="663">
          <cell r="B663" t="str">
            <v>14700</v>
          </cell>
          <cell r="C663" t="str">
            <v>14700</v>
          </cell>
          <cell r="D663" t="str">
            <v>IL</v>
          </cell>
          <cell r="E663" t="str">
            <v>Marshall</v>
          </cell>
          <cell r="F663">
            <v>953.93</v>
          </cell>
          <cell r="G663">
            <v>536.20405300000004</v>
          </cell>
          <cell r="H663">
            <v>8.0304342913104065E-2</v>
          </cell>
          <cell r="I663">
            <v>0.16922869471413163</v>
          </cell>
          <cell r="J663">
            <v>0.20749999999999999</v>
          </cell>
          <cell r="K663">
            <v>265.49</v>
          </cell>
          <cell r="L663">
            <v>74.16</v>
          </cell>
          <cell r="M663">
            <v>531.54999999999995</v>
          </cell>
          <cell r="N663">
            <v>33.869999999999997</v>
          </cell>
          <cell r="O663">
            <v>110.3</v>
          </cell>
          <cell r="P663" t="str">
            <v>37900</v>
          </cell>
          <cell r="Q663" t="str">
            <v>Peoria, IL</v>
          </cell>
        </row>
        <row r="664">
          <cell r="B664" t="str">
            <v>14710</v>
          </cell>
          <cell r="C664" t="str">
            <v>14710</v>
          </cell>
          <cell r="D664" t="str">
            <v>IL</v>
          </cell>
          <cell r="E664" t="str">
            <v>Mason</v>
          </cell>
          <cell r="F664">
            <v>951.26</v>
          </cell>
          <cell r="G664">
            <v>534.70324600000004</v>
          </cell>
          <cell r="H664">
            <v>8.0885544783678195E-2</v>
          </cell>
          <cell r="I664">
            <v>0.16395828280378366</v>
          </cell>
          <cell r="J664">
            <v>0.20749999999999999</v>
          </cell>
          <cell r="K664">
            <v>276.44</v>
          </cell>
          <cell r="L664">
            <v>82.46</v>
          </cell>
          <cell r="M664">
            <v>592.48</v>
          </cell>
          <cell r="N664">
            <v>35.880000000000003</v>
          </cell>
          <cell r="O664">
            <v>122.94</v>
          </cell>
          <cell r="P664" t="str">
            <v>9914</v>
          </cell>
          <cell r="Q664" t="str">
            <v>Not in Metro Area</v>
          </cell>
        </row>
        <row r="665">
          <cell r="B665" t="str">
            <v>14720</v>
          </cell>
          <cell r="C665" t="str">
            <v>14720</v>
          </cell>
          <cell r="D665" t="str">
            <v>IL</v>
          </cell>
          <cell r="E665" t="str">
            <v>Massac</v>
          </cell>
          <cell r="F665">
            <v>928.9</v>
          </cell>
          <cell r="G665">
            <v>522.13468999999998</v>
          </cell>
          <cell r="H665">
            <v>8.0885544783678195E-2</v>
          </cell>
          <cell r="I665">
            <v>0.16395828280378366</v>
          </cell>
          <cell r="J665">
            <v>0.20749999999999999</v>
          </cell>
          <cell r="K665">
            <v>276.44</v>
          </cell>
          <cell r="L665">
            <v>82.46</v>
          </cell>
          <cell r="M665">
            <v>592.48</v>
          </cell>
          <cell r="N665">
            <v>35.880000000000003</v>
          </cell>
          <cell r="O665">
            <v>122.94</v>
          </cell>
          <cell r="P665" t="str">
            <v>9914</v>
          </cell>
          <cell r="Q665" t="str">
            <v>Not in Metro Area</v>
          </cell>
        </row>
        <row r="666">
          <cell r="B666" t="str">
            <v>14730</v>
          </cell>
          <cell r="C666" t="str">
            <v>14730</v>
          </cell>
          <cell r="D666" t="str">
            <v>IL</v>
          </cell>
          <cell r="E666" t="str">
            <v>Menard</v>
          </cell>
          <cell r="F666">
            <v>903.97</v>
          </cell>
          <cell r="G666">
            <v>508.12153700000005</v>
          </cell>
          <cell r="H666">
            <v>8.0885544783678195E-2</v>
          </cell>
          <cell r="I666">
            <v>0.16395828280378366</v>
          </cell>
          <cell r="J666">
            <v>0.20749999999999999</v>
          </cell>
          <cell r="K666">
            <v>276.44</v>
          </cell>
          <cell r="L666">
            <v>82.46</v>
          </cell>
          <cell r="M666">
            <v>592.48</v>
          </cell>
          <cell r="N666">
            <v>35.880000000000003</v>
          </cell>
          <cell r="O666">
            <v>122.94</v>
          </cell>
          <cell r="P666" t="str">
            <v>9914</v>
          </cell>
          <cell r="Q666" t="str">
            <v>Not in Metro Area</v>
          </cell>
        </row>
        <row r="667">
          <cell r="B667" t="str">
            <v>14740</v>
          </cell>
          <cell r="C667" t="str">
            <v>14740</v>
          </cell>
          <cell r="D667" t="str">
            <v>IL</v>
          </cell>
          <cell r="E667" t="str">
            <v>Mercer</v>
          </cell>
          <cell r="F667">
            <v>967.02</v>
          </cell>
          <cell r="G667">
            <v>543.56194200000004</v>
          </cell>
          <cell r="H667">
            <v>8.4252299004082876E-2</v>
          </cell>
          <cell r="I667">
            <v>0.14938799587081553</v>
          </cell>
          <cell r="J667">
            <v>0.20749999999999999</v>
          </cell>
          <cell r="K667">
            <v>262.07</v>
          </cell>
          <cell r="L667">
            <v>67.81</v>
          </cell>
          <cell r="M667">
            <v>582.48</v>
          </cell>
          <cell r="N667">
            <v>32.21</v>
          </cell>
          <cell r="O667">
            <v>120.86</v>
          </cell>
          <cell r="P667" t="str">
            <v>19340</v>
          </cell>
          <cell r="Q667" t="str">
            <v>Davenport-Moline-Rock Island, IA-IL</v>
          </cell>
        </row>
        <row r="668">
          <cell r="B668" t="str">
            <v>14750</v>
          </cell>
          <cell r="C668" t="str">
            <v>14750</v>
          </cell>
          <cell r="D668" t="str">
            <v>IL</v>
          </cell>
          <cell r="E668" t="str">
            <v>Monroe</v>
          </cell>
          <cell r="F668">
            <v>940.39</v>
          </cell>
          <cell r="G668">
            <v>528.59321900000009</v>
          </cell>
          <cell r="H668">
            <v>8.1859093730602114E-2</v>
          </cell>
          <cell r="I668">
            <v>0.15432851419613308</v>
          </cell>
          <cell r="J668">
            <v>0.20749999999999999</v>
          </cell>
          <cell r="K668">
            <v>257.76</v>
          </cell>
          <cell r="L668">
            <v>57.41</v>
          </cell>
          <cell r="M668">
            <v>548.11</v>
          </cell>
          <cell r="N668">
            <v>29.96</v>
          </cell>
          <cell r="O668">
            <v>113.73</v>
          </cell>
          <cell r="P668" t="str">
            <v>41180</v>
          </cell>
          <cell r="Q668" t="str">
            <v>St. Louis, MO-IL</v>
          </cell>
        </row>
        <row r="669">
          <cell r="B669" t="str">
            <v>14760</v>
          </cell>
          <cell r="C669" t="str">
            <v>14760</v>
          </cell>
          <cell r="D669" t="str">
            <v>IL</v>
          </cell>
          <cell r="E669" t="str">
            <v>Montgomery</v>
          </cell>
          <cell r="F669">
            <v>914.02</v>
          </cell>
          <cell r="G669">
            <v>513.77064200000007</v>
          </cell>
          <cell r="H669">
            <v>8.0885544783678195E-2</v>
          </cell>
          <cell r="I669">
            <v>0.16395828280378366</v>
          </cell>
          <cell r="J669">
            <v>0.20749999999999999</v>
          </cell>
          <cell r="K669">
            <v>276.44</v>
          </cell>
          <cell r="L669">
            <v>82.46</v>
          </cell>
          <cell r="M669">
            <v>592.48</v>
          </cell>
          <cell r="N669">
            <v>35.880000000000003</v>
          </cell>
          <cell r="O669">
            <v>122.94</v>
          </cell>
          <cell r="P669" t="str">
            <v>9914</v>
          </cell>
          <cell r="Q669" t="str">
            <v>Not in Metro Area</v>
          </cell>
        </row>
        <row r="670">
          <cell r="B670" t="str">
            <v>14770</v>
          </cell>
          <cell r="C670" t="str">
            <v>14770</v>
          </cell>
          <cell r="D670" t="str">
            <v>IL</v>
          </cell>
          <cell r="E670" t="str">
            <v>Morgan</v>
          </cell>
          <cell r="F670">
            <v>916.17</v>
          </cell>
          <cell r="G670">
            <v>514.97915699999999</v>
          </cell>
          <cell r="H670">
            <v>8.0885544783678195E-2</v>
          </cell>
          <cell r="I670">
            <v>0.16395828280378366</v>
          </cell>
          <cell r="J670">
            <v>0.20749999999999999</v>
          </cell>
          <cell r="K670">
            <v>276.44</v>
          </cell>
          <cell r="L670">
            <v>82.46</v>
          </cell>
          <cell r="M670">
            <v>592.48</v>
          </cell>
          <cell r="N670">
            <v>35.880000000000003</v>
          </cell>
          <cell r="O670">
            <v>122.94</v>
          </cell>
          <cell r="P670" t="str">
            <v>9914</v>
          </cell>
          <cell r="Q670" t="str">
            <v>Not in Metro Area</v>
          </cell>
        </row>
        <row r="671">
          <cell r="B671" t="str">
            <v>14780</v>
          </cell>
          <cell r="C671" t="str">
            <v>14780</v>
          </cell>
          <cell r="D671" t="str">
            <v>IL</v>
          </cell>
          <cell r="E671" t="str">
            <v>Moultrie</v>
          </cell>
          <cell r="F671">
            <v>924.52</v>
          </cell>
          <cell r="G671">
            <v>519.67269199999998</v>
          </cell>
          <cell r="H671">
            <v>8.0885544783678195E-2</v>
          </cell>
          <cell r="I671">
            <v>0.16395828280378366</v>
          </cell>
          <cell r="J671">
            <v>0.20749999999999999</v>
          </cell>
          <cell r="K671">
            <v>276.44</v>
          </cell>
          <cell r="L671">
            <v>82.46</v>
          </cell>
          <cell r="M671">
            <v>592.48</v>
          </cell>
          <cell r="N671">
            <v>35.880000000000003</v>
          </cell>
          <cell r="O671">
            <v>122.94</v>
          </cell>
          <cell r="P671" t="str">
            <v>9914</v>
          </cell>
          <cell r="Q671" t="str">
            <v>Not in Metro Area</v>
          </cell>
        </row>
        <row r="672">
          <cell r="B672" t="str">
            <v>14790</v>
          </cell>
          <cell r="C672" t="str">
            <v>14790</v>
          </cell>
          <cell r="D672" t="str">
            <v>IL</v>
          </cell>
          <cell r="E672" t="str">
            <v>Ogle</v>
          </cell>
          <cell r="F672">
            <v>935.09</v>
          </cell>
          <cell r="G672">
            <v>525.61408900000004</v>
          </cell>
          <cell r="H672">
            <v>8.0885544783678195E-2</v>
          </cell>
          <cell r="I672">
            <v>0.16395828280378366</v>
          </cell>
          <cell r="J672">
            <v>0.20749999999999999</v>
          </cell>
          <cell r="K672">
            <v>276.44</v>
          </cell>
          <cell r="L672">
            <v>82.46</v>
          </cell>
          <cell r="M672">
            <v>592.48</v>
          </cell>
          <cell r="N672">
            <v>35.880000000000003</v>
          </cell>
          <cell r="O672">
            <v>122.94</v>
          </cell>
          <cell r="P672" t="str">
            <v>9914</v>
          </cell>
          <cell r="Q672" t="str">
            <v>Not in Metro Area</v>
          </cell>
        </row>
        <row r="673">
          <cell r="B673" t="str">
            <v>14800</v>
          </cell>
          <cell r="C673" t="str">
            <v>14800</v>
          </cell>
          <cell r="D673" t="str">
            <v>IL</v>
          </cell>
          <cell r="E673" t="str">
            <v>Peoria</v>
          </cell>
          <cell r="F673">
            <v>950.75</v>
          </cell>
          <cell r="G673">
            <v>534.41657500000008</v>
          </cell>
          <cell r="H673">
            <v>8.0304342913104065E-2</v>
          </cell>
          <cell r="I673">
            <v>0.16922869471413163</v>
          </cell>
          <cell r="J673">
            <v>0.20749999999999999</v>
          </cell>
          <cell r="K673">
            <v>265.49</v>
          </cell>
          <cell r="L673">
            <v>74.16</v>
          </cell>
          <cell r="M673">
            <v>531.54999999999995</v>
          </cell>
          <cell r="N673">
            <v>33.869999999999997</v>
          </cell>
          <cell r="O673">
            <v>110.3</v>
          </cell>
          <cell r="P673" t="str">
            <v>37900</v>
          </cell>
          <cell r="Q673" t="str">
            <v>Peoria, IL</v>
          </cell>
        </row>
        <row r="674">
          <cell r="B674" t="str">
            <v>14810</v>
          </cell>
          <cell r="C674" t="str">
            <v>14810</v>
          </cell>
          <cell r="D674" t="str">
            <v>IL</v>
          </cell>
          <cell r="E674" t="str">
            <v>Perry</v>
          </cell>
          <cell r="F674">
            <v>1000.28</v>
          </cell>
          <cell r="G674">
            <v>562.25738799999999</v>
          </cell>
          <cell r="H674">
            <v>8.0885544783678195E-2</v>
          </cell>
          <cell r="I674">
            <v>0.16395828280378366</v>
          </cell>
          <cell r="J674">
            <v>0.20749999999999999</v>
          </cell>
          <cell r="K674">
            <v>276.44</v>
          </cell>
          <cell r="L674">
            <v>82.46</v>
          </cell>
          <cell r="M674">
            <v>592.48</v>
          </cell>
          <cell r="N674">
            <v>35.880000000000003</v>
          </cell>
          <cell r="O674">
            <v>122.94</v>
          </cell>
          <cell r="P674" t="str">
            <v>9914</v>
          </cell>
          <cell r="Q674" t="str">
            <v>Not in Metro Area</v>
          </cell>
        </row>
        <row r="675">
          <cell r="B675" t="str">
            <v>14820</v>
          </cell>
          <cell r="C675" t="str">
            <v>14820</v>
          </cell>
          <cell r="D675" t="str">
            <v>IL</v>
          </cell>
          <cell r="E675" t="str">
            <v>Piatt</v>
          </cell>
          <cell r="F675">
            <v>987.54</v>
          </cell>
          <cell r="G675">
            <v>555.09623399999998</v>
          </cell>
          <cell r="H675">
            <v>8.0885544783678195E-2</v>
          </cell>
          <cell r="I675">
            <v>0.16395828280378366</v>
          </cell>
          <cell r="J675">
            <v>0.20749999999999999</v>
          </cell>
          <cell r="K675">
            <v>276.44</v>
          </cell>
          <cell r="L675">
            <v>82.46</v>
          </cell>
          <cell r="M675">
            <v>592.48</v>
          </cell>
          <cell r="N675">
            <v>35.880000000000003</v>
          </cell>
          <cell r="O675">
            <v>122.94</v>
          </cell>
          <cell r="P675" t="str">
            <v>9914</v>
          </cell>
          <cell r="Q675" t="str">
            <v>Not in Metro Area</v>
          </cell>
        </row>
        <row r="676">
          <cell r="B676" t="str">
            <v>14830</v>
          </cell>
          <cell r="C676" t="str">
            <v>14830</v>
          </cell>
          <cell r="D676" t="str">
            <v>IL</v>
          </cell>
          <cell r="E676" t="str">
            <v>Pike</v>
          </cell>
          <cell r="F676">
            <v>965.89</v>
          </cell>
          <cell r="G676">
            <v>542.92676900000004</v>
          </cell>
          <cell r="H676">
            <v>8.0885544783678195E-2</v>
          </cell>
          <cell r="I676">
            <v>0.16395828280378366</v>
          </cell>
          <cell r="J676">
            <v>0.20749999999999999</v>
          </cell>
          <cell r="K676">
            <v>276.44</v>
          </cell>
          <cell r="L676">
            <v>82.46</v>
          </cell>
          <cell r="M676">
            <v>592.48</v>
          </cell>
          <cell r="N676">
            <v>35.880000000000003</v>
          </cell>
          <cell r="O676">
            <v>122.94</v>
          </cell>
          <cell r="P676" t="str">
            <v>9914</v>
          </cell>
          <cell r="Q676" t="str">
            <v>Not in Metro Area</v>
          </cell>
        </row>
        <row r="677">
          <cell r="B677" t="str">
            <v>14831</v>
          </cell>
          <cell r="C677" t="str">
            <v>14831</v>
          </cell>
          <cell r="D677" t="str">
            <v>IL</v>
          </cell>
          <cell r="E677" t="str">
            <v>Pope</v>
          </cell>
          <cell r="F677">
            <v>948.74</v>
          </cell>
          <cell r="G677">
            <v>533.28675400000009</v>
          </cell>
          <cell r="H677">
            <v>8.0885544783678195E-2</v>
          </cell>
          <cell r="I677">
            <v>0.16395828280378366</v>
          </cell>
          <cell r="J677">
            <v>0.20749999999999999</v>
          </cell>
          <cell r="K677">
            <v>276.44</v>
          </cell>
          <cell r="L677">
            <v>82.46</v>
          </cell>
          <cell r="M677">
            <v>592.48</v>
          </cell>
          <cell r="N677">
            <v>35.880000000000003</v>
          </cell>
          <cell r="O677">
            <v>122.94</v>
          </cell>
          <cell r="P677" t="str">
            <v>9914</v>
          </cell>
          <cell r="Q677" t="str">
            <v>Not in Metro Area</v>
          </cell>
        </row>
        <row r="678">
          <cell r="B678" t="str">
            <v>14850</v>
          </cell>
          <cell r="C678" t="str">
            <v>14850</v>
          </cell>
          <cell r="D678" t="str">
            <v>IL</v>
          </cell>
          <cell r="E678" t="str">
            <v>Pulaski</v>
          </cell>
          <cell r="F678">
            <v>902.55</v>
          </cell>
          <cell r="G678">
            <v>507.32335499999999</v>
          </cell>
          <cell r="H678">
            <v>8.0885544783678195E-2</v>
          </cell>
          <cell r="I678">
            <v>0.16395828280378366</v>
          </cell>
          <cell r="J678">
            <v>0.20749999999999999</v>
          </cell>
          <cell r="K678">
            <v>276.44</v>
          </cell>
          <cell r="L678">
            <v>82.46</v>
          </cell>
          <cell r="M678">
            <v>592.48</v>
          </cell>
          <cell r="N678">
            <v>35.880000000000003</v>
          </cell>
          <cell r="O678">
            <v>122.94</v>
          </cell>
          <cell r="P678" t="str">
            <v>9914</v>
          </cell>
          <cell r="Q678" t="str">
            <v>Not in Metro Area</v>
          </cell>
        </row>
        <row r="679">
          <cell r="B679" t="str">
            <v>14860</v>
          </cell>
          <cell r="C679" t="str">
            <v>14860</v>
          </cell>
          <cell r="D679" t="str">
            <v>IL</v>
          </cell>
          <cell r="E679" t="str">
            <v>Putnam</v>
          </cell>
          <cell r="F679">
            <v>922.42</v>
          </cell>
          <cell r="G679">
            <v>518.49228200000005</v>
          </cell>
          <cell r="H679">
            <v>8.0885544783678195E-2</v>
          </cell>
          <cell r="I679">
            <v>0.16395828280378366</v>
          </cell>
          <cell r="J679">
            <v>0.20749999999999999</v>
          </cell>
          <cell r="K679">
            <v>276.44</v>
          </cell>
          <cell r="L679">
            <v>82.46</v>
          </cell>
          <cell r="M679">
            <v>592.48</v>
          </cell>
          <cell r="N679">
            <v>35.880000000000003</v>
          </cell>
          <cell r="O679">
            <v>122.94</v>
          </cell>
          <cell r="P679" t="str">
            <v>9914</v>
          </cell>
          <cell r="Q679" t="str">
            <v>Not in Metro Area</v>
          </cell>
        </row>
        <row r="680">
          <cell r="B680" t="str">
            <v>14870</v>
          </cell>
          <cell r="C680" t="str">
            <v>14870</v>
          </cell>
          <cell r="D680" t="str">
            <v>IL</v>
          </cell>
          <cell r="E680" t="str">
            <v>Randolph</v>
          </cell>
          <cell r="F680">
            <v>977.62</v>
          </cell>
          <cell r="G680">
            <v>549.52020200000004</v>
          </cell>
          <cell r="H680">
            <v>8.0885544783678195E-2</v>
          </cell>
          <cell r="I680">
            <v>0.16395828280378366</v>
          </cell>
          <cell r="J680">
            <v>0.20749999999999999</v>
          </cell>
          <cell r="K680">
            <v>276.44</v>
          </cell>
          <cell r="L680">
            <v>82.46</v>
          </cell>
          <cell r="M680">
            <v>592.48</v>
          </cell>
          <cell r="N680">
            <v>35.880000000000003</v>
          </cell>
          <cell r="O680">
            <v>122.94</v>
          </cell>
          <cell r="P680" t="str">
            <v>9914</v>
          </cell>
          <cell r="Q680" t="str">
            <v>Not in Metro Area</v>
          </cell>
        </row>
        <row r="681">
          <cell r="B681" t="str">
            <v>14880</v>
          </cell>
          <cell r="C681" t="str">
            <v>14880</v>
          </cell>
          <cell r="D681" t="str">
            <v>IL</v>
          </cell>
          <cell r="E681" t="str">
            <v>Richland</v>
          </cell>
          <cell r="F681">
            <v>958.5</v>
          </cell>
          <cell r="G681">
            <v>538.77285000000006</v>
          </cell>
          <cell r="H681">
            <v>8.0885544783678195E-2</v>
          </cell>
          <cell r="I681">
            <v>0.16395828280378366</v>
          </cell>
          <cell r="J681">
            <v>0.20749999999999999</v>
          </cell>
          <cell r="K681">
            <v>276.44</v>
          </cell>
          <cell r="L681">
            <v>82.46</v>
          </cell>
          <cell r="M681">
            <v>592.48</v>
          </cell>
          <cell r="N681">
            <v>35.880000000000003</v>
          </cell>
          <cell r="O681">
            <v>122.94</v>
          </cell>
          <cell r="P681" t="str">
            <v>9914</v>
          </cell>
          <cell r="Q681" t="str">
            <v>Not in Metro Area</v>
          </cell>
        </row>
        <row r="682">
          <cell r="B682" t="str">
            <v>14890</v>
          </cell>
          <cell r="C682" t="str">
            <v>14890</v>
          </cell>
          <cell r="D682" t="str">
            <v>IL</v>
          </cell>
          <cell r="E682" t="str">
            <v>Rock Island</v>
          </cell>
          <cell r="F682">
            <v>957.58</v>
          </cell>
          <cell r="G682">
            <v>538.25571800000012</v>
          </cell>
          <cell r="H682">
            <v>8.4252299004082876E-2</v>
          </cell>
          <cell r="I682">
            <v>0.14938799587081553</v>
          </cell>
          <cell r="J682">
            <v>0.20749999999999999</v>
          </cell>
          <cell r="K682">
            <v>262.07</v>
          </cell>
          <cell r="L682">
            <v>67.81</v>
          </cell>
          <cell r="M682">
            <v>582.48</v>
          </cell>
          <cell r="N682">
            <v>32.21</v>
          </cell>
          <cell r="O682">
            <v>120.86</v>
          </cell>
          <cell r="P682" t="str">
            <v>19340</v>
          </cell>
          <cell r="Q682" t="str">
            <v>Davenport-Moline-Rock Island, IA-IL</v>
          </cell>
        </row>
        <row r="683">
          <cell r="B683" t="str">
            <v>14900</v>
          </cell>
          <cell r="C683" t="str">
            <v>14900</v>
          </cell>
          <cell r="D683" t="str">
            <v>IL</v>
          </cell>
          <cell r="E683" t="str">
            <v>St Clair</v>
          </cell>
          <cell r="F683">
            <v>955.33</v>
          </cell>
          <cell r="G683">
            <v>536.99099300000012</v>
          </cell>
          <cell r="H683">
            <v>8.1859093730602114E-2</v>
          </cell>
          <cell r="I683">
            <v>0.15432851419613308</v>
          </cell>
          <cell r="J683">
            <v>0.20749999999999999</v>
          </cell>
          <cell r="K683">
            <v>257.76</v>
          </cell>
          <cell r="L683">
            <v>57.41</v>
          </cell>
          <cell r="M683">
            <v>548.11</v>
          </cell>
          <cell r="N683">
            <v>29.96</v>
          </cell>
          <cell r="O683">
            <v>113.73</v>
          </cell>
          <cell r="P683" t="str">
            <v>41180</v>
          </cell>
          <cell r="Q683" t="str">
            <v>St. Louis, MO-IL</v>
          </cell>
        </row>
        <row r="684">
          <cell r="B684" t="str">
            <v>14910</v>
          </cell>
          <cell r="C684" t="str">
            <v>14910</v>
          </cell>
          <cell r="D684" t="str">
            <v>IL</v>
          </cell>
          <cell r="E684" t="str">
            <v>Saline</v>
          </cell>
          <cell r="F684">
            <v>926.67</v>
          </cell>
          <cell r="G684">
            <v>520.88120700000002</v>
          </cell>
          <cell r="H684">
            <v>8.0885544783678195E-2</v>
          </cell>
          <cell r="I684">
            <v>0.16395828280378366</v>
          </cell>
          <cell r="J684">
            <v>0.20749999999999999</v>
          </cell>
          <cell r="K684">
            <v>276.44</v>
          </cell>
          <cell r="L684">
            <v>82.46</v>
          </cell>
          <cell r="M684">
            <v>592.48</v>
          </cell>
          <cell r="N684">
            <v>35.880000000000003</v>
          </cell>
          <cell r="O684">
            <v>122.94</v>
          </cell>
          <cell r="P684" t="str">
            <v>9914</v>
          </cell>
          <cell r="Q684" t="str">
            <v>Not in Metro Area</v>
          </cell>
        </row>
        <row r="685">
          <cell r="B685" t="str">
            <v>14920</v>
          </cell>
          <cell r="C685" t="str">
            <v>14920</v>
          </cell>
          <cell r="D685" t="str">
            <v>IL</v>
          </cell>
          <cell r="E685" t="str">
            <v>Sangamon</v>
          </cell>
          <cell r="F685">
            <v>905.67</v>
          </cell>
          <cell r="G685">
            <v>509.07710700000001</v>
          </cell>
          <cell r="H685">
            <v>8.0885544783678195E-2</v>
          </cell>
          <cell r="I685">
            <v>0.16395828280378366</v>
          </cell>
          <cell r="J685">
            <v>0.20749999999999999</v>
          </cell>
          <cell r="K685">
            <v>276.44</v>
          </cell>
          <cell r="L685">
            <v>82.46</v>
          </cell>
          <cell r="M685">
            <v>592.48</v>
          </cell>
          <cell r="N685">
            <v>35.880000000000003</v>
          </cell>
          <cell r="O685">
            <v>122.94</v>
          </cell>
          <cell r="P685" t="str">
            <v>9914</v>
          </cell>
          <cell r="Q685" t="str">
            <v>Not in Metro Area</v>
          </cell>
        </row>
        <row r="686">
          <cell r="B686" t="str">
            <v>14921</v>
          </cell>
          <cell r="C686" t="str">
            <v>14921</v>
          </cell>
          <cell r="D686" t="str">
            <v>IL</v>
          </cell>
          <cell r="E686" t="str">
            <v>Schuyler</v>
          </cell>
          <cell r="F686">
            <v>967.68</v>
          </cell>
          <cell r="G686">
            <v>543.93292800000006</v>
          </cell>
          <cell r="H686">
            <v>8.0885544783678195E-2</v>
          </cell>
          <cell r="I686">
            <v>0.16395828280378366</v>
          </cell>
          <cell r="J686">
            <v>0.20749999999999999</v>
          </cell>
          <cell r="K686">
            <v>276.44</v>
          </cell>
          <cell r="L686">
            <v>82.46</v>
          </cell>
          <cell r="M686">
            <v>592.48</v>
          </cell>
          <cell r="N686">
            <v>35.880000000000003</v>
          </cell>
          <cell r="O686">
            <v>122.94</v>
          </cell>
          <cell r="P686" t="str">
            <v>9914</v>
          </cell>
          <cell r="Q686" t="str">
            <v>Not in Metro Area</v>
          </cell>
        </row>
        <row r="687">
          <cell r="B687" t="str">
            <v>14940</v>
          </cell>
          <cell r="C687" t="str">
            <v>14940</v>
          </cell>
          <cell r="D687" t="str">
            <v>IL</v>
          </cell>
          <cell r="E687" t="str">
            <v>Scott</v>
          </cell>
          <cell r="F687">
            <v>953.94</v>
          </cell>
          <cell r="G687">
            <v>536.20967400000006</v>
          </cell>
          <cell r="H687">
            <v>8.0885544783678195E-2</v>
          </cell>
          <cell r="I687">
            <v>0.16395828280378366</v>
          </cell>
          <cell r="J687">
            <v>0.20749999999999999</v>
          </cell>
          <cell r="K687">
            <v>276.44</v>
          </cell>
          <cell r="L687">
            <v>82.46</v>
          </cell>
          <cell r="M687">
            <v>592.48</v>
          </cell>
          <cell r="N687">
            <v>35.880000000000003</v>
          </cell>
          <cell r="O687">
            <v>122.94</v>
          </cell>
          <cell r="P687" t="str">
            <v>9914</v>
          </cell>
          <cell r="Q687" t="str">
            <v>Not in Metro Area</v>
          </cell>
        </row>
        <row r="688">
          <cell r="B688" t="str">
            <v>14950</v>
          </cell>
          <cell r="C688" t="str">
            <v>14950</v>
          </cell>
          <cell r="D688" t="str">
            <v>IL</v>
          </cell>
          <cell r="E688" t="str">
            <v>Shelby</v>
          </cell>
          <cell r="F688">
            <v>966.83</v>
          </cell>
          <cell r="G688">
            <v>543.45514300000002</v>
          </cell>
          <cell r="H688">
            <v>8.0885544783678195E-2</v>
          </cell>
          <cell r="I688">
            <v>0.16395828280378366</v>
          </cell>
          <cell r="J688">
            <v>0.20749999999999999</v>
          </cell>
          <cell r="K688">
            <v>276.44</v>
          </cell>
          <cell r="L688">
            <v>82.46</v>
          </cell>
          <cell r="M688">
            <v>592.48</v>
          </cell>
          <cell r="N688">
            <v>35.880000000000003</v>
          </cell>
          <cell r="O688">
            <v>122.94</v>
          </cell>
          <cell r="P688" t="str">
            <v>9914</v>
          </cell>
          <cell r="Q688" t="str">
            <v>Not in Metro Area</v>
          </cell>
        </row>
        <row r="689">
          <cell r="B689" t="str">
            <v>14960</v>
          </cell>
          <cell r="C689" t="str">
            <v>14960</v>
          </cell>
          <cell r="D689" t="str">
            <v>IL</v>
          </cell>
          <cell r="E689" t="str">
            <v>Stark</v>
          </cell>
          <cell r="F689">
            <v>955.26</v>
          </cell>
          <cell r="G689">
            <v>536.95164599999998</v>
          </cell>
          <cell r="H689">
            <v>8.0304342913104065E-2</v>
          </cell>
          <cell r="I689">
            <v>0.16922869471413163</v>
          </cell>
          <cell r="J689">
            <v>0.20749999999999999</v>
          </cell>
          <cell r="K689">
            <v>265.49</v>
          </cell>
          <cell r="L689">
            <v>74.16</v>
          </cell>
          <cell r="M689">
            <v>531.54999999999995</v>
          </cell>
          <cell r="N689">
            <v>33.869999999999997</v>
          </cell>
          <cell r="O689">
            <v>110.3</v>
          </cell>
          <cell r="P689" t="str">
            <v>37900</v>
          </cell>
          <cell r="Q689" t="str">
            <v>Peoria, IL</v>
          </cell>
        </row>
        <row r="690">
          <cell r="B690" t="str">
            <v>14970</v>
          </cell>
          <cell r="C690" t="str">
            <v>14970</v>
          </cell>
          <cell r="D690" t="str">
            <v>IL</v>
          </cell>
          <cell r="E690" t="str">
            <v>Stephenson</v>
          </cell>
          <cell r="F690">
            <v>915.05</v>
          </cell>
          <cell r="G690">
            <v>514.349605</v>
          </cell>
          <cell r="H690">
            <v>8.0885544783678195E-2</v>
          </cell>
          <cell r="I690">
            <v>0.16395828280378366</v>
          </cell>
          <cell r="J690">
            <v>0.20749999999999999</v>
          </cell>
          <cell r="K690">
            <v>276.44</v>
          </cell>
          <cell r="L690">
            <v>82.46</v>
          </cell>
          <cell r="M690">
            <v>592.48</v>
          </cell>
          <cell r="N690">
            <v>35.880000000000003</v>
          </cell>
          <cell r="O690">
            <v>122.94</v>
          </cell>
          <cell r="P690" t="str">
            <v>9914</v>
          </cell>
          <cell r="Q690" t="str">
            <v>Not in Metro Area</v>
          </cell>
        </row>
        <row r="691">
          <cell r="B691" t="str">
            <v>14980</v>
          </cell>
          <cell r="C691" t="str">
            <v>14980</v>
          </cell>
          <cell r="D691" t="str">
            <v>IL</v>
          </cell>
          <cell r="E691" t="str">
            <v>Tazewell</v>
          </cell>
          <cell r="F691">
            <v>913.94</v>
          </cell>
          <cell r="G691">
            <v>513.72567400000003</v>
          </cell>
          <cell r="H691">
            <v>8.0304342913104065E-2</v>
          </cell>
          <cell r="I691">
            <v>0.16922869471413163</v>
          </cell>
          <cell r="J691">
            <v>0.20749999999999999</v>
          </cell>
          <cell r="K691">
            <v>265.49</v>
          </cell>
          <cell r="L691">
            <v>74.16</v>
          </cell>
          <cell r="M691">
            <v>531.54999999999995</v>
          </cell>
          <cell r="N691">
            <v>33.869999999999997</v>
          </cell>
          <cell r="O691">
            <v>110.3</v>
          </cell>
          <cell r="P691" t="str">
            <v>37900</v>
          </cell>
          <cell r="Q691" t="str">
            <v>Peoria, IL</v>
          </cell>
        </row>
        <row r="692">
          <cell r="B692" t="str">
            <v>14981</v>
          </cell>
          <cell r="C692" t="str">
            <v>14981</v>
          </cell>
          <cell r="D692" t="str">
            <v>IL</v>
          </cell>
          <cell r="E692" t="str">
            <v>Union</v>
          </cell>
          <cell r="F692">
            <v>926.18</v>
          </cell>
          <cell r="G692">
            <v>520.60577799999999</v>
          </cell>
          <cell r="H692">
            <v>8.0885544783678195E-2</v>
          </cell>
          <cell r="I692">
            <v>0.16395828280378366</v>
          </cell>
          <cell r="J692">
            <v>0.20749999999999999</v>
          </cell>
          <cell r="K692">
            <v>276.44</v>
          </cell>
          <cell r="L692">
            <v>82.46</v>
          </cell>
          <cell r="M692">
            <v>592.48</v>
          </cell>
          <cell r="N692">
            <v>35.880000000000003</v>
          </cell>
          <cell r="O692">
            <v>122.94</v>
          </cell>
          <cell r="P692" t="str">
            <v>9914</v>
          </cell>
          <cell r="Q692" t="str">
            <v>Not in Metro Area</v>
          </cell>
        </row>
        <row r="693">
          <cell r="B693" t="str">
            <v>14982</v>
          </cell>
          <cell r="C693" t="str">
            <v>14982</v>
          </cell>
          <cell r="D693" t="str">
            <v>IL</v>
          </cell>
          <cell r="E693" t="str">
            <v>Vermilion</v>
          </cell>
          <cell r="F693">
            <v>923.78</v>
          </cell>
          <cell r="G693">
            <v>519.25673800000004</v>
          </cell>
          <cell r="H693">
            <v>8.0885544783678195E-2</v>
          </cell>
          <cell r="I693">
            <v>0.16395828280378366</v>
          </cell>
          <cell r="J693">
            <v>0.20749999999999999</v>
          </cell>
          <cell r="K693">
            <v>276.44</v>
          </cell>
          <cell r="L693">
            <v>82.46</v>
          </cell>
          <cell r="M693">
            <v>592.48</v>
          </cell>
          <cell r="N693">
            <v>35.880000000000003</v>
          </cell>
          <cell r="O693">
            <v>122.94</v>
          </cell>
          <cell r="P693" t="str">
            <v>9914</v>
          </cell>
          <cell r="Q693" t="str">
            <v>Not in Metro Area</v>
          </cell>
        </row>
        <row r="694">
          <cell r="B694" t="str">
            <v>14983</v>
          </cell>
          <cell r="C694" t="str">
            <v>14983</v>
          </cell>
          <cell r="D694" t="str">
            <v>IL</v>
          </cell>
          <cell r="E694" t="str">
            <v>Wabash</v>
          </cell>
          <cell r="F694">
            <v>958.11</v>
          </cell>
          <cell r="G694">
            <v>538.553631</v>
          </cell>
          <cell r="H694">
            <v>8.0885544783678195E-2</v>
          </cell>
          <cell r="I694">
            <v>0.16395828280378366</v>
          </cell>
          <cell r="J694">
            <v>0.20749999999999999</v>
          </cell>
          <cell r="K694">
            <v>276.44</v>
          </cell>
          <cell r="L694">
            <v>82.46</v>
          </cell>
          <cell r="M694">
            <v>592.48</v>
          </cell>
          <cell r="N694">
            <v>35.880000000000003</v>
          </cell>
          <cell r="O694">
            <v>122.94</v>
          </cell>
          <cell r="P694" t="str">
            <v>9914</v>
          </cell>
          <cell r="Q694" t="str">
            <v>Not in Metro Area</v>
          </cell>
        </row>
        <row r="695">
          <cell r="B695" t="str">
            <v>14984</v>
          </cell>
          <cell r="C695" t="str">
            <v>14984</v>
          </cell>
          <cell r="D695" t="str">
            <v>IL</v>
          </cell>
          <cell r="E695" t="str">
            <v>Warren</v>
          </cell>
          <cell r="F695">
            <v>887.81</v>
          </cell>
          <cell r="G695">
            <v>499.03800100000001</v>
          </cell>
          <cell r="H695">
            <v>8.0885544783678195E-2</v>
          </cell>
          <cell r="I695">
            <v>0.16395828280378366</v>
          </cell>
          <cell r="J695">
            <v>0.20749999999999999</v>
          </cell>
          <cell r="K695">
            <v>276.44</v>
          </cell>
          <cell r="L695">
            <v>82.46</v>
          </cell>
          <cell r="M695">
            <v>592.48</v>
          </cell>
          <cell r="N695">
            <v>35.880000000000003</v>
          </cell>
          <cell r="O695">
            <v>122.94</v>
          </cell>
          <cell r="P695" t="str">
            <v>9914</v>
          </cell>
          <cell r="Q695" t="str">
            <v>Not in Metro Area</v>
          </cell>
        </row>
        <row r="696">
          <cell r="B696" t="str">
            <v>14985</v>
          </cell>
          <cell r="C696" t="str">
            <v>14985</v>
          </cell>
          <cell r="D696" t="str">
            <v>IL</v>
          </cell>
          <cell r="E696" t="str">
            <v>Washington</v>
          </cell>
          <cell r="F696">
            <v>920.53</v>
          </cell>
          <cell r="G696">
            <v>517.42991300000006</v>
          </cell>
          <cell r="H696">
            <v>8.0885544783678195E-2</v>
          </cell>
          <cell r="I696">
            <v>0.16395828280378366</v>
          </cell>
          <cell r="J696">
            <v>0.20749999999999999</v>
          </cell>
          <cell r="K696">
            <v>276.44</v>
          </cell>
          <cell r="L696">
            <v>82.46</v>
          </cell>
          <cell r="M696">
            <v>592.48</v>
          </cell>
          <cell r="N696">
            <v>35.880000000000003</v>
          </cell>
          <cell r="O696">
            <v>122.94</v>
          </cell>
          <cell r="P696" t="str">
            <v>9914</v>
          </cell>
          <cell r="Q696" t="str">
            <v>Not in Metro Area</v>
          </cell>
        </row>
        <row r="697">
          <cell r="B697" t="str">
            <v>14986</v>
          </cell>
          <cell r="C697" t="str">
            <v>14986</v>
          </cell>
          <cell r="D697" t="str">
            <v>IL</v>
          </cell>
          <cell r="E697" t="str">
            <v>Wayne</v>
          </cell>
          <cell r="F697">
            <v>926.34</v>
          </cell>
          <cell r="G697">
            <v>520.69571400000007</v>
          </cell>
          <cell r="H697">
            <v>8.0885544783678195E-2</v>
          </cell>
          <cell r="I697">
            <v>0.16395828280378366</v>
          </cell>
          <cell r="J697">
            <v>0.20749999999999999</v>
          </cell>
          <cell r="K697">
            <v>276.44</v>
          </cell>
          <cell r="L697">
            <v>82.46</v>
          </cell>
          <cell r="M697">
            <v>592.48</v>
          </cell>
          <cell r="N697">
            <v>35.880000000000003</v>
          </cell>
          <cell r="O697">
            <v>122.94</v>
          </cell>
          <cell r="P697" t="str">
            <v>9914</v>
          </cell>
          <cell r="Q697" t="str">
            <v>Not in Metro Area</v>
          </cell>
        </row>
        <row r="698">
          <cell r="B698" t="str">
            <v>14987</v>
          </cell>
          <cell r="C698" t="str">
            <v>14987</v>
          </cell>
          <cell r="D698" t="str">
            <v>IL</v>
          </cell>
          <cell r="E698" t="str">
            <v>White</v>
          </cell>
          <cell r="F698">
            <v>959.43</v>
          </cell>
          <cell r="G698">
            <v>539.29560300000003</v>
          </cell>
          <cell r="H698">
            <v>8.0885544783678195E-2</v>
          </cell>
          <cell r="I698">
            <v>0.16395828280378366</v>
          </cell>
          <cell r="J698">
            <v>0.20749999999999999</v>
          </cell>
          <cell r="K698">
            <v>276.44</v>
          </cell>
          <cell r="L698">
            <v>82.46</v>
          </cell>
          <cell r="M698">
            <v>592.48</v>
          </cell>
          <cell r="N698">
            <v>35.880000000000003</v>
          </cell>
          <cell r="O698">
            <v>122.94</v>
          </cell>
          <cell r="P698" t="str">
            <v>9914</v>
          </cell>
          <cell r="Q698" t="str">
            <v>Not in Metro Area</v>
          </cell>
        </row>
        <row r="699">
          <cell r="B699" t="str">
            <v>14988</v>
          </cell>
          <cell r="C699" t="str">
            <v>14988</v>
          </cell>
          <cell r="D699" t="str">
            <v>IL</v>
          </cell>
          <cell r="E699" t="str">
            <v>Whiteside</v>
          </cell>
          <cell r="F699">
            <v>919.91</v>
          </cell>
          <cell r="G699">
            <v>517.081411</v>
          </cell>
          <cell r="H699">
            <v>8.0885544783678195E-2</v>
          </cell>
          <cell r="I699">
            <v>0.16395828280378366</v>
          </cell>
          <cell r="J699">
            <v>0.20749999999999999</v>
          </cell>
          <cell r="K699">
            <v>276.44</v>
          </cell>
          <cell r="L699">
            <v>82.46</v>
          </cell>
          <cell r="M699">
            <v>592.48</v>
          </cell>
          <cell r="N699">
            <v>35.880000000000003</v>
          </cell>
          <cell r="O699">
            <v>122.94</v>
          </cell>
          <cell r="P699" t="str">
            <v>9914</v>
          </cell>
          <cell r="Q699" t="str">
            <v>Not in Metro Area</v>
          </cell>
        </row>
        <row r="700">
          <cell r="B700" t="str">
            <v>14989</v>
          </cell>
          <cell r="C700" t="str">
            <v>14989</v>
          </cell>
          <cell r="D700" t="str">
            <v>IL</v>
          </cell>
          <cell r="E700" t="str">
            <v>Will</v>
          </cell>
          <cell r="F700">
            <v>980.77</v>
          </cell>
          <cell r="G700">
            <v>551.29081700000006</v>
          </cell>
          <cell r="H700">
            <v>7.5048937360178966E-2</v>
          </cell>
          <cell r="I700">
            <v>0.15334192993767462</v>
          </cell>
          <cell r="J700">
            <v>0.20749999999999999</v>
          </cell>
          <cell r="K700">
            <v>286.08</v>
          </cell>
          <cell r="L700">
            <v>93.06</v>
          </cell>
          <cell r="M700">
            <v>596.23</v>
          </cell>
          <cell r="N700">
            <v>35.74</v>
          </cell>
          <cell r="O700">
            <v>123.72</v>
          </cell>
          <cell r="P700" t="str">
            <v>16974</v>
          </cell>
          <cell r="Q700" t="str">
            <v>Chicago-Naperville-Arlington Heights, IL</v>
          </cell>
        </row>
        <row r="701">
          <cell r="B701" t="str">
            <v>14990</v>
          </cell>
          <cell r="C701" t="str">
            <v>14990</v>
          </cell>
          <cell r="D701" t="str">
            <v>IL</v>
          </cell>
          <cell r="E701" t="str">
            <v>Williamson</v>
          </cell>
          <cell r="F701">
            <v>922.08</v>
          </cell>
          <cell r="G701">
            <v>518.30116800000008</v>
          </cell>
          <cell r="H701">
            <v>8.0885544783678195E-2</v>
          </cell>
          <cell r="I701">
            <v>0.16395828280378366</v>
          </cell>
          <cell r="J701">
            <v>0.20749999999999999</v>
          </cell>
          <cell r="K701">
            <v>276.44</v>
          </cell>
          <cell r="L701">
            <v>82.46</v>
          </cell>
          <cell r="M701">
            <v>592.48</v>
          </cell>
          <cell r="N701">
            <v>35.880000000000003</v>
          </cell>
          <cell r="O701">
            <v>122.94</v>
          </cell>
          <cell r="P701" t="str">
            <v>9914</v>
          </cell>
          <cell r="Q701" t="str">
            <v>Not in Metro Area</v>
          </cell>
        </row>
        <row r="702">
          <cell r="B702" t="str">
            <v>14991</v>
          </cell>
          <cell r="C702" t="str">
            <v>14991</v>
          </cell>
          <cell r="D702" t="str">
            <v>IL</v>
          </cell>
          <cell r="E702" t="str">
            <v>Winnebago</v>
          </cell>
          <cell r="F702">
            <v>940.38</v>
          </cell>
          <cell r="G702">
            <v>528.58759800000007</v>
          </cell>
          <cell r="H702">
            <v>8.0885544783678195E-2</v>
          </cell>
          <cell r="I702">
            <v>0.16395828280378366</v>
          </cell>
          <cell r="J702">
            <v>0.20749999999999999</v>
          </cell>
          <cell r="K702">
            <v>276.44</v>
          </cell>
          <cell r="L702">
            <v>82.46</v>
          </cell>
          <cell r="M702">
            <v>592.48</v>
          </cell>
          <cell r="N702">
            <v>35.880000000000003</v>
          </cell>
          <cell r="O702">
            <v>122.94</v>
          </cell>
          <cell r="P702" t="str">
            <v>9914</v>
          </cell>
          <cell r="Q702" t="str">
            <v>Not in Metro Area</v>
          </cell>
        </row>
        <row r="703">
          <cell r="B703" t="str">
            <v>14992</v>
          </cell>
          <cell r="C703" t="str">
            <v>14992</v>
          </cell>
          <cell r="D703" t="str">
            <v>IL</v>
          </cell>
          <cell r="E703" t="str">
            <v>Woodford</v>
          </cell>
          <cell r="F703">
            <v>936.72</v>
          </cell>
          <cell r="G703">
            <v>526.53031200000009</v>
          </cell>
          <cell r="H703">
            <v>8.0304342913104065E-2</v>
          </cell>
          <cell r="I703">
            <v>0.16922869471413163</v>
          </cell>
          <cell r="J703">
            <v>0.20749999999999999</v>
          </cell>
          <cell r="K703">
            <v>265.49</v>
          </cell>
          <cell r="L703">
            <v>74.16</v>
          </cell>
          <cell r="M703">
            <v>531.54999999999995</v>
          </cell>
          <cell r="N703">
            <v>33.869999999999997</v>
          </cell>
          <cell r="O703">
            <v>110.3</v>
          </cell>
          <cell r="P703" t="str">
            <v>37900</v>
          </cell>
          <cell r="Q703" t="str">
            <v>Peoria, IL</v>
          </cell>
        </row>
        <row r="704">
          <cell r="B704" t="str">
            <v>15000</v>
          </cell>
          <cell r="C704" t="str">
            <v>15000</v>
          </cell>
          <cell r="D704" t="str">
            <v>IN</v>
          </cell>
          <cell r="E704" t="str">
            <v>Adams</v>
          </cell>
          <cell r="F704">
            <v>935.34</v>
          </cell>
          <cell r="G704">
            <v>525.75461400000006</v>
          </cell>
          <cell r="H704">
            <v>7.8499926394818176E-2</v>
          </cell>
          <cell r="I704">
            <v>0.17745718977246069</v>
          </cell>
          <cell r="J704">
            <v>0.20749999999999999</v>
          </cell>
          <cell r="K704">
            <v>271.72000000000003</v>
          </cell>
          <cell r="L704">
            <v>85.26</v>
          </cell>
          <cell r="M704">
            <v>555.38</v>
          </cell>
          <cell r="N704">
            <v>36.46</v>
          </cell>
          <cell r="O704">
            <v>115.24</v>
          </cell>
          <cell r="P704" t="str">
            <v>9915</v>
          </cell>
          <cell r="Q704" t="str">
            <v>Not in Metro Area</v>
          </cell>
        </row>
        <row r="705">
          <cell r="B705" t="str">
            <v>15010</v>
          </cell>
          <cell r="C705" t="str">
            <v>15010</v>
          </cell>
          <cell r="D705" t="str">
            <v>IN</v>
          </cell>
          <cell r="E705" t="str">
            <v>Allen</v>
          </cell>
          <cell r="F705">
            <v>938.86</v>
          </cell>
          <cell r="G705">
            <v>527.733206</v>
          </cell>
          <cell r="H705">
            <v>7.8499926394818176E-2</v>
          </cell>
          <cell r="I705">
            <v>0.17745718977246069</v>
          </cell>
          <cell r="J705">
            <v>0.20749999999999999</v>
          </cell>
          <cell r="K705">
            <v>271.72000000000003</v>
          </cell>
          <cell r="L705">
            <v>85.26</v>
          </cell>
          <cell r="M705">
            <v>555.38</v>
          </cell>
          <cell r="N705">
            <v>36.46</v>
          </cell>
          <cell r="O705">
            <v>115.24</v>
          </cell>
          <cell r="P705" t="str">
            <v>9915</v>
          </cell>
          <cell r="Q705" t="str">
            <v>Not in Metro Area</v>
          </cell>
        </row>
        <row r="706">
          <cell r="B706" t="str">
            <v>15020</v>
          </cell>
          <cell r="C706" t="str">
            <v>15020</v>
          </cell>
          <cell r="D706" t="str">
            <v>IN</v>
          </cell>
          <cell r="E706" t="str">
            <v>Bartholomew</v>
          </cell>
          <cell r="F706">
            <v>892.56</v>
          </cell>
          <cell r="G706">
            <v>501.70797600000003</v>
          </cell>
          <cell r="H706">
            <v>7.8499926394818176E-2</v>
          </cell>
          <cell r="I706">
            <v>0.17745718977246069</v>
          </cell>
          <cell r="J706">
            <v>0.20749999999999999</v>
          </cell>
          <cell r="K706">
            <v>271.72000000000003</v>
          </cell>
          <cell r="L706">
            <v>85.26</v>
          </cell>
          <cell r="M706">
            <v>555.38</v>
          </cell>
          <cell r="N706">
            <v>36.46</v>
          </cell>
          <cell r="O706">
            <v>115.24</v>
          </cell>
          <cell r="P706" t="str">
            <v>9915</v>
          </cell>
          <cell r="Q706" t="str">
            <v>Not in Metro Area</v>
          </cell>
        </row>
        <row r="707">
          <cell r="B707" t="str">
            <v>15030</v>
          </cell>
          <cell r="C707" t="str">
            <v>15030</v>
          </cell>
          <cell r="D707" t="str">
            <v>IN</v>
          </cell>
          <cell r="E707" t="str">
            <v>Benton</v>
          </cell>
          <cell r="F707">
            <v>920.66</v>
          </cell>
          <cell r="G707">
            <v>517.50298600000008</v>
          </cell>
          <cell r="H707">
            <v>7.8499926394818176E-2</v>
          </cell>
          <cell r="I707">
            <v>0.17745718977246069</v>
          </cell>
          <cell r="J707">
            <v>0.20749999999999999</v>
          </cell>
          <cell r="K707">
            <v>271.72000000000003</v>
          </cell>
          <cell r="L707">
            <v>85.26</v>
          </cell>
          <cell r="M707">
            <v>555.38</v>
          </cell>
          <cell r="N707">
            <v>36.46</v>
          </cell>
          <cell r="O707">
            <v>115.24</v>
          </cell>
          <cell r="P707" t="str">
            <v>9915</v>
          </cell>
          <cell r="Q707" t="str">
            <v>Not in Metro Area</v>
          </cell>
        </row>
        <row r="708">
          <cell r="B708" t="str">
            <v>15040</v>
          </cell>
          <cell r="C708" t="str">
            <v>15040</v>
          </cell>
          <cell r="D708" t="str">
            <v>IN</v>
          </cell>
          <cell r="E708" t="str">
            <v>Blackford</v>
          </cell>
          <cell r="F708">
            <v>976.45</v>
          </cell>
          <cell r="G708">
            <v>548.86254500000007</v>
          </cell>
          <cell r="H708">
            <v>7.8499926394818176E-2</v>
          </cell>
          <cell r="I708">
            <v>0.17745718977246069</v>
          </cell>
          <cell r="J708">
            <v>0.20749999999999999</v>
          </cell>
          <cell r="K708">
            <v>271.72000000000003</v>
          </cell>
          <cell r="L708">
            <v>85.26</v>
          </cell>
          <cell r="M708">
            <v>555.38</v>
          </cell>
          <cell r="N708">
            <v>36.46</v>
          </cell>
          <cell r="O708">
            <v>115.24</v>
          </cell>
          <cell r="P708" t="str">
            <v>9915</v>
          </cell>
          <cell r="Q708" t="str">
            <v>Not in Metro Area</v>
          </cell>
        </row>
        <row r="709">
          <cell r="B709" t="str">
            <v>15050</v>
          </cell>
          <cell r="C709" t="str">
            <v>15050</v>
          </cell>
          <cell r="D709" t="str">
            <v>IN</v>
          </cell>
          <cell r="E709" t="str">
            <v>Boone</v>
          </cell>
          <cell r="F709">
            <v>938.99</v>
          </cell>
          <cell r="G709">
            <v>527.80627900000002</v>
          </cell>
          <cell r="H709">
            <v>7.6215994938781589E-2</v>
          </cell>
          <cell r="I709">
            <v>0.16875737107322827</v>
          </cell>
          <cell r="J709">
            <v>0.20749999999999999</v>
          </cell>
          <cell r="K709">
            <v>268.70999999999998</v>
          </cell>
          <cell r="L709">
            <v>93.27</v>
          </cell>
          <cell r="M709">
            <v>546.27</v>
          </cell>
          <cell r="N709">
            <v>36.22</v>
          </cell>
          <cell r="O709">
            <v>113.35</v>
          </cell>
          <cell r="P709" t="str">
            <v>26900</v>
          </cell>
          <cell r="Q709" t="str">
            <v>Indianapolis-Carmel-Anderson, IN</v>
          </cell>
        </row>
        <row r="710">
          <cell r="B710" t="str">
            <v>15060</v>
          </cell>
          <cell r="C710" t="str">
            <v>15060</v>
          </cell>
          <cell r="D710" t="str">
            <v>IN</v>
          </cell>
          <cell r="E710" t="str">
            <v>Brown</v>
          </cell>
          <cell r="F710">
            <v>941.33</v>
          </cell>
          <cell r="G710">
            <v>529.12159300000008</v>
          </cell>
          <cell r="H710">
            <v>7.6215994938781589E-2</v>
          </cell>
          <cell r="I710">
            <v>0.16875737107322827</v>
          </cell>
          <cell r="J710">
            <v>0.20749999999999999</v>
          </cell>
          <cell r="K710">
            <v>268.70999999999998</v>
          </cell>
          <cell r="L710">
            <v>93.27</v>
          </cell>
          <cell r="M710">
            <v>546.27</v>
          </cell>
          <cell r="N710">
            <v>36.22</v>
          </cell>
          <cell r="O710">
            <v>113.35</v>
          </cell>
          <cell r="P710" t="str">
            <v>26900</v>
          </cell>
          <cell r="Q710" t="str">
            <v>Indianapolis-Carmel-Anderson, IN</v>
          </cell>
        </row>
        <row r="711">
          <cell r="B711" t="str">
            <v>15070</v>
          </cell>
          <cell r="C711" t="str">
            <v>15070</v>
          </cell>
          <cell r="D711" t="str">
            <v>IN</v>
          </cell>
          <cell r="E711" t="str">
            <v>Carroll</v>
          </cell>
          <cell r="F711">
            <v>899.76</v>
          </cell>
          <cell r="G711">
            <v>505.75509600000004</v>
          </cell>
          <cell r="H711">
            <v>7.8499926394818176E-2</v>
          </cell>
          <cell r="I711">
            <v>0.17745718977246069</v>
          </cell>
          <cell r="J711">
            <v>0.20749999999999999</v>
          </cell>
          <cell r="K711">
            <v>271.72000000000003</v>
          </cell>
          <cell r="L711">
            <v>85.26</v>
          </cell>
          <cell r="M711">
            <v>555.38</v>
          </cell>
          <cell r="N711">
            <v>36.46</v>
          </cell>
          <cell r="O711">
            <v>115.24</v>
          </cell>
          <cell r="P711" t="str">
            <v>9915</v>
          </cell>
          <cell r="Q711" t="str">
            <v>Not in Metro Area</v>
          </cell>
        </row>
        <row r="712">
          <cell r="B712" t="str">
            <v>15080</v>
          </cell>
          <cell r="C712" t="str">
            <v>15080</v>
          </cell>
          <cell r="D712" t="str">
            <v>IN</v>
          </cell>
          <cell r="E712" t="str">
            <v>Cass</v>
          </cell>
          <cell r="F712">
            <v>894.48</v>
          </cell>
          <cell r="G712">
            <v>502.78720800000008</v>
          </cell>
          <cell r="H712">
            <v>7.8499926394818176E-2</v>
          </cell>
          <cell r="I712">
            <v>0.17745718977246069</v>
          </cell>
          <cell r="J712">
            <v>0.20749999999999999</v>
          </cell>
          <cell r="K712">
            <v>271.72000000000003</v>
          </cell>
          <cell r="L712">
            <v>85.26</v>
          </cell>
          <cell r="M712">
            <v>555.38</v>
          </cell>
          <cell r="N712">
            <v>36.46</v>
          </cell>
          <cell r="O712">
            <v>115.24</v>
          </cell>
          <cell r="P712" t="str">
            <v>9915</v>
          </cell>
          <cell r="Q712" t="str">
            <v>Not in Metro Area</v>
          </cell>
        </row>
        <row r="713">
          <cell r="B713" t="str">
            <v>15090</v>
          </cell>
          <cell r="C713" t="str">
            <v>15090</v>
          </cell>
          <cell r="D713" t="str">
            <v>IN</v>
          </cell>
          <cell r="E713" t="str">
            <v>Clark</v>
          </cell>
          <cell r="F713">
            <v>924.66</v>
          </cell>
          <cell r="G713">
            <v>519.75138600000002</v>
          </cell>
          <cell r="H713">
            <v>8.3867078592419556E-2</v>
          </cell>
          <cell r="I713">
            <v>0.15825595478401291</v>
          </cell>
          <cell r="J713">
            <v>0.20749999999999999</v>
          </cell>
          <cell r="K713">
            <v>265.42</v>
          </cell>
          <cell r="L713">
            <v>74.31</v>
          </cell>
          <cell r="M713">
            <v>543.79999999999995</v>
          </cell>
          <cell r="N713">
            <v>34.020000000000003</v>
          </cell>
          <cell r="O713">
            <v>112.84</v>
          </cell>
          <cell r="P713" t="str">
            <v>31140</v>
          </cell>
          <cell r="Q713" t="str">
            <v>Louisville/Jefferson County, KY-IN</v>
          </cell>
        </row>
        <row r="714">
          <cell r="B714" t="str">
            <v>15100</v>
          </cell>
          <cell r="C714" t="str">
            <v>15100</v>
          </cell>
          <cell r="D714" t="str">
            <v>IN</v>
          </cell>
          <cell r="E714" t="str">
            <v>Clay</v>
          </cell>
          <cell r="F714">
            <v>904.98</v>
          </cell>
          <cell r="G714">
            <v>508.68925800000005</v>
          </cell>
          <cell r="H714">
            <v>7.8499926394818176E-2</v>
          </cell>
          <cell r="I714">
            <v>0.17745718977246069</v>
          </cell>
          <cell r="J714">
            <v>0.20749999999999999</v>
          </cell>
          <cell r="K714">
            <v>271.72000000000003</v>
          </cell>
          <cell r="L714">
            <v>85.26</v>
          </cell>
          <cell r="M714">
            <v>555.38</v>
          </cell>
          <cell r="N714">
            <v>36.46</v>
          </cell>
          <cell r="O714">
            <v>115.24</v>
          </cell>
          <cell r="P714" t="str">
            <v>9915</v>
          </cell>
          <cell r="Q714" t="str">
            <v>Not in Metro Area</v>
          </cell>
        </row>
        <row r="715">
          <cell r="B715" t="str">
            <v>15110</v>
          </cell>
          <cell r="C715" t="str">
            <v>15110</v>
          </cell>
          <cell r="D715" t="str">
            <v>IN</v>
          </cell>
          <cell r="E715" t="str">
            <v>Clinton</v>
          </cell>
          <cell r="F715">
            <v>920.31</v>
          </cell>
          <cell r="G715">
            <v>517.30625099999997</v>
          </cell>
          <cell r="H715">
            <v>7.8499926394818176E-2</v>
          </cell>
          <cell r="I715">
            <v>0.17745718977246069</v>
          </cell>
          <cell r="J715">
            <v>0.20749999999999999</v>
          </cell>
          <cell r="K715">
            <v>271.72000000000003</v>
          </cell>
          <cell r="L715">
            <v>85.26</v>
          </cell>
          <cell r="M715">
            <v>555.38</v>
          </cell>
          <cell r="N715">
            <v>36.46</v>
          </cell>
          <cell r="O715">
            <v>115.24</v>
          </cell>
          <cell r="P715" t="str">
            <v>9915</v>
          </cell>
          <cell r="Q715" t="str">
            <v>Not in Metro Area</v>
          </cell>
        </row>
        <row r="716">
          <cell r="B716" t="str">
            <v>15120</v>
          </cell>
          <cell r="C716" t="str">
            <v>15120</v>
          </cell>
          <cell r="D716" t="str">
            <v>IN</v>
          </cell>
          <cell r="E716" t="str">
            <v>Crawford</v>
          </cell>
          <cell r="F716">
            <v>936.75</v>
          </cell>
          <cell r="G716">
            <v>526.54717500000004</v>
          </cell>
          <cell r="H716">
            <v>7.8499926394818176E-2</v>
          </cell>
          <cell r="I716">
            <v>0.17745718977246069</v>
          </cell>
          <cell r="J716">
            <v>0.20749999999999999</v>
          </cell>
          <cell r="K716">
            <v>271.72000000000003</v>
          </cell>
          <cell r="L716">
            <v>85.26</v>
          </cell>
          <cell r="M716">
            <v>555.38</v>
          </cell>
          <cell r="N716">
            <v>36.46</v>
          </cell>
          <cell r="O716">
            <v>115.24</v>
          </cell>
          <cell r="P716" t="str">
            <v>9915</v>
          </cell>
          <cell r="Q716" t="str">
            <v>Not in Metro Area</v>
          </cell>
        </row>
        <row r="717">
          <cell r="B717" t="str">
            <v>15130</v>
          </cell>
          <cell r="C717" t="str">
            <v>15130</v>
          </cell>
          <cell r="D717" t="str">
            <v>IN</v>
          </cell>
          <cell r="E717" t="str">
            <v>Daviess</v>
          </cell>
          <cell r="F717">
            <v>938.87</v>
          </cell>
          <cell r="G717">
            <v>527.73882700000001</v>
          </cell>
          <cell r="H717">
            <v>7.8499926394818176E-2</v>
          </cell>
          <cell r="I717">
            <v>0.17745718977246069</v>
          </cell>
          <cell r="J717">
            <v>0.20749999999999999</v>
          </cell>
          <cell r="K717">
            <v>271.72000000000003</v>
          </cell>
          <cell r="L717">
            <v>85.26</v>
          </cell>
          <cell r="M717">
            <v>555.38</v>
          </cell>
          <cell r="N717">
            <v>36.46</v>
          </cell>
          <cell r="O717">
            <v>115.24</v>
          </cell>
          <cell r="P717" t="str">
            <v>9915</v>
          </cell>
          <cell r="Q717" t="str">
            <v>Not in Metro Area</v>
          </cell>
        </row>
        <row r="718">
          <cell r="B718" t="str">
            <v>15140</v>
          </cell>
          <cell r="C718" t="str">
            <v>15140</v>
          </cell>
          <cell r="D718" t="str">
            <v>IN</v>
          </cell>
          <cell r="E718" t="str">
            <v>Dearborn</v>
          </cell>
          <cell r="F718">
            <v>928.42</v>
          </cell>
          <cell r="G718">
            <v>521.86488199999997</v>
          </cell>
          <cell r="H718">
            <v>7.9742653451573636E-2</v>
          </cell>
          <cell r="I718">
            <v>0.1534201052340072</v>
          </cell>
          <cell r="J718">
            <v>0.20749999999999999</v>
          </cell>
          <cell r="K718">
            <v>287.55</v>
          </cell>
          <cell r="L718">
            <v>72.22</v>
          </cell>
          <cell r="M718">
            <v>542.85</v>
          </cell>
          <cell r="N718">
            <v>34.01</v>
          </cell>
          <cell r="O718">
            <v>112.64</v>
          </cell>
          <cell r="P718" t="str">
            <v>17140</v>
          </cell>
          <cell r="Q718" t="str">
            <v>Cincinnati, OH-KY-IN</v>
          </cell>
        </row>
        <row r="719">
          <cell r="B719" t="str">
            <v>15150</v>
          </cell>
          <cell r="C719" t="str">
            <v>15150</v>
          </cell>
          <cell r="D719" t="str">
            <v>IN</v>
          </cell>
          <cell r="E719" t="str">
            <v>Decatur</v>
          </cell>
          <cell r="F719">
            <v>926.79</v>
          </cell>
          <cell r="G719">
            <v>520.94865900000002</v>
          </cell>
          <cell r="H719">
            <v>7.8499926394818176E-2</v>
          </cell>
          <cell r="I719">
            <v>0.17745718977246069</v>
          </cell>
          <cell r="J719">
            <v>0.20749999999999999</v>
          </cell>
          <cell r="K719">
            <v>271.72000000000003</v>
          </cell>
          <cell r="L719">
            <v>85.26</v>
          </cell>
          <cell r="M719">
            <v>555.38</v>
          </cell>
          <cell r="N719">
            <v>36.46</v>
          </cell>
          <cell r="O719">
            <v>115.24</v>
          </cell>
          <cell r="P719" t="str">
            <v>9915</v>
          </cell>
          <cell r="Q719" t="str">
            <v>Not in Metro Area</v>
          </cell>
        </row>
        <row r="720">
          <cell r="B720" t="str">
            <v>15160</v>
          </cell>
          <cell r="C720" t="str">
            <v>15160</v>
          </cell>
          <cell r="D720" t="str">
            <v>IN</v>
          </cell>
          <cell r="E720" t="str">
            <v>De Kalb</v>
          </cell>
          <cell r="F720">
            <v>989.45</v>
          </cell>
          <cell r="G720">
            <v>556.16984500000012</v>
          </cell>
          <cell r="H720">
            <v>7.8499926394818176E-2</v>
          </cell>
          <cell r="I720">
            <v>0.17745718977246069</v>
          </cell>
          <cell r="J720">
            <v>0.20749999999999999</v>
          </cell>
          <cell r="K720">
            <v>271.72000000000003</v>
          </cell>
          <cell r="L720">
            <v>85.26</v>
          </cell>
          <cell r="M720">
            <v>555.38</v>
          </cell>
          <cell r="N720">
            <v>36.46</v>
          </cell>
          <cell r="O720">
            <v>115.24</v>
          </cell>
          <cell r="P720" t="str">
            <v>9915</v>
          </cell>
          <cell r="Q720" t="str">
            <v>Not in Metro Area</v>
          </cell>
        </row>
        <row r="721">
          <cell r="B721" t="str">
            <v>15170</v>
          </cell>
          <cell r="C721" t="str">
            <v>15170</v>
          </cell>
          <cell r="D721" t="str">
            <v>IN</v>
          </cell>
          <cell r="E721" t="str">
            <v>Delaware</v>
          </cell>
          <cell r="F721">
            <v>922.33</v>
          </cell>
          <cell r="G721">
            <v>518.4416930000001</v>
          </cell>
          <cell r="H721">
            <v>7.8499926394818176E-2</v>
          </cell>
          <cell r="I721">
            <v>0.17745718977246069</v>
          </cell>
          <cell r="J721">
            <v>0.20749999999999999</v>
          </cell>
          <cell r="K721">
            <v>271.72000000000003</v>
          </cell>
          <cell r="L721">
            <v>85.26</v>
          </cell>
          <cell r="M721">
            <v>555.38</v>
          </cell>
          <cell r="N721">
            <v>36.46</v>
          </cell>
          <cell r="O721">
            <v>115.24</v>
          </cell>
          <cell r="P721" t="str">
            <v>9915</v>
          </cell>
          <cell r="Q721" t="str">
            <v>Not in Metro Area</v>
          </cell>
        </row>
        <row r="722">
          <cell r="B722" t="str">
            <v>15180</v>
          </cell>
          <cell r="C722" t="str">
            <v>15180</v>
          </cell>
          <cell r="D722" t="str">
            <v>IN</v>
          </cell>
          <cell r="E722" t="str">
            <v>Dubois</v>
          </cell>
          <cell r="F722">
            <v>929.42</v>
          </cell>
          <cell r="G722">
            <v>522.42698200000007</v>
          </cell>
          <cell r="H722">
            <v>7.8499926394818176E-2</v>
          </cell>
          <cell r="I722">
            <v>0.17745718977246069</v>
          </cell>
          <cell r="J722">
            <v>0.20749999999999999</v>
          </cell>
          <cell r="K722">
            <v>271.72000000000003</v>
          </cell>
          <cell r="L722">
            <v>85.26</v>
          </cell>
          <cell r="M722">
            <v>555.38</v>
          </cell>
          <cell r="N722">
            <v>36.46</v>
          </cell>
          <cell r="O722">
            <v>115.24</v>
          </cell>
          <cell r="P722" t="str">
            <v>9915</v>
          </cell>
          <cell r="Q722" t="str">
            <v>Not in Metro Area</v>
          </cell>
        </row>
        <row r="723">
          <cell r="B723" t="str">
            <v>15190</v>
          </cell>
          <cell r="C723" t="str">
            <v>15190</v>
          </cell>
          <cell r="D723" t="str">
            <v>IN</v>
          </cell>
          <cell r="E723" t="str">
            <v>Elkhart</v>
          </cell>
          <cell r="F723">
            <v>929.98</v>
          </cell>
          <cell r="G723">
            <v>522.741758</v>
          </cell>
          <cell r="H723">
            <v>7.8499926394818176E-2</v>
          </cell>
          <cell r="I723">
            <v>0.17745718977246069</v>
          </cell>
          <cell r="J723">
            <v>0.20749999999999999</v>
          </cell>
          <cell r="K723">
            <v>271.72000000000003</v>
          </cell>
          <cell r="L723">
            <v>85.26</v>
          </cell>
          <cell r="M723">
            <v>555.38</v>
          </cell>
          <cell r="N723">
            <v>36.46</v>
          </cell>
          <cell r="O723">
            <v>115.24</v>
          </cell>
          <cell r="P723" t="str">
            <v>9915</v>
          </cell>
          <cell r="Q723" t="str">
            <v>Not in Metro Area</v>
          </cell>
        </row>
        <row r="724">
          <cell r="B724" t="str">
            <v>15200</v>
          </cell>
          <cell r="C724" t="str">
            <v>15200</v>
          </cell>
          <cell r="D724" t="str">
            <v>IN</v>
          </cell>
          <cell r="E724" t="str">
            <v>Fayette</v>
          </cell>
          <cell r="F724">
            <v>920.77</v>
          </cell>
          <cell r="G724">
            <v>517.56481700000006</v>
          </cell>
          <cell r="H724">
            <v>7.8499926394818176E-2</v>
          </cell>
          <cell r="I724">
            <v>0.17745718977246069</v>
          </cell>
          <cell r="J724">
            <v>0.20749999999999999</v>
          </cell>
          <cell r="K724">
            <v>271.72000000000003</v>
          </cell>
          <cell r="L724">
            <v>85.26</v>
          </cell>
          <cell r="M724">
            <v>555.38</v>
          </cell>
          <cell r="N724">
            <v>36.46</v>
          </cell>
          <cell r="O724">
            <v>115.24</v>
          </cell>
          <cell r="P724" t="str">
            <v>9915</v>
          </cell>
          <cell r="Q724" t="str">
            <v>Not in Metro Area</v>
          </cell>
        </row>
        <row r="725">
          <cell r="B725" t="str">
            <v>15210</v>
          </cell>
          <cell r="C725" t="str">
            <v>15210</v>
          </cell>
          <cell r="D725" t="str">
            <v>IN</v>
          </cell>
          <cell r="E725" t="str">
            <v>Floyd</v>
          </cell>
          <cell r="F725">
            <v>913.92</v>
          </cell>
          <cell r="G725">
            <v>513.71443199999999</v>
          </cell>
          <cell r="H725">
            <v>8.3867078592419556E-2</v>
          </cell>
          <cell r="I725">
            <v>0.15825595478401291</v>
          </cell>
          <cell r="J725">
            <v>0.20749999999999999</v>
          </cell>
          <cell r="K725">
            <v>265.42</v>
          </cell>
          <cell r="L725">
            <v>74.31</v>
          </cell>
          <cell r="M725">
            <v>543.79999999999995</v>
          </cell>
          <cell r="N725">
            <v>34.020000000000003</v>
          </cell>
          <cell r="O725">
            <v>112.84</v>
          </cell>
          <cell r="P725" t="str">
            <v>31140</v>
          </cell>
          <cell r="Q725" t="str">
            <v>Louisville/Jefferson County, KY-IN</v>
          </cell>
        </row>
        <row r="726">
          <cell r="B726" t="str">
            <v>15220</v>
          </cell>
          <cell r="C726" t="str">
            <v>15220</v>
          </cell>
          <cell r="D726" t="str">
            <v>IN</v>
          </cell>
          <cell r="E726" t="str">
            <v>Fountain</v>
          </cell>
          <cell r="F726">
            <v>920.31</v>
          </cell>
          <cell r="G726">
            <v>517.30625099999997</v>
          </cell>
          <cell r="H726">
            <v>7.8499926394818176E-2</v>
          </cell>
          <cell r="I726">
            <v>0.17745718977246069</v>
          </cell>
          <cell r="J726">
            <v>0.20749999999999999</v>
          </cell>
          <cell r="K726">
            <v>271.72000000000003</v>
          </cell>
          <cell r="L726">
            <v>85.26</v>
          </cell>
          <cell r="M726">
            <v>555.38</v>
          </cell>
          <cell r="N726">
            <v>36.46</v>
          </cell>
          <cell r="O726">
            <v>115.24</v>
          </cell>
          <cell r="P726" t="str">
            <v>9915</v>
          </cell>
          <cell r="Q726" t="str">
            <v>Not in Metro Area</v>
          </cell>
        </row>
        <row r="727">
          <cell r="B727" t="str">
            <v>15230</v>
          </cell>
          <cell r="C727" t="str">
            <v>15230</v>
          </cell>
          <cell r="D727" t="str">
            <v>IN</v>
          </cell>
          <cell r="E727" t="str">
            <v>Franklin</v>
          </cell>
          <cell r="F727">
            <v>950.89</v>
          </cell>
          <cell r="G727">
            <v>534.49526900000001</v>
          </cell>
          <cell r="H727">
            <v>7.8499926394818176E-2</v>
          </cell>
          <cell r="I727">
            <v>0.17745718977246069</v>
          </cell>
          <cell r="J727">
            <v>0.20749999999999999</v>
          </cell>
          <cell r="K727">
            <v>271.72000000000003</v>
          </cell>
          <cell r="L727">
            <v>85.26</v>
          </cell>
          <cell r="M727">
            <v>555.38</v>
          </cell>
          <cell r="N727">
            <v>36.46</v>
          </cell>
          <cell r="O727">
            <v>115.24</v>
          </cell>
          <cell r="P727" t="str">
            <v>9915</v>
          </cell>
          <cell r="Q727" t="str">
            <v>Not in Metro Area</v>
          </cell>
        </row>
        <row r="728">
          <cell r="B728" t="str">
            <v>15240</v>
          </cell>
          <cell r="C728" t="str">
            <v>15240</v>
          </cell>
          <cell r="D728" t="str">
            <v>IN</v>
          </cell>
          <cell r="E728" t="str">
            <v>Fulton</v>
          </cell>
          <cell r="F728">
            <v>928.03</v>
          </cell>
          <cell r="G728">
            <v>521.64566300000001</v>
          </cell>
          <cell r="H728">
            <v>7.8499926394818176E-2</v>
          </cell>
          <cell r="I728">
            <v>0.17745718977246069</v>
          </cell>
          <cell r="J728">
            <v>0.20749999999999999</v>
          </cell>
          <cell r="K728">
            <v>271.72000000000003</v>
          </cell>
          <cell r="L728">
            <v>85.26</v>
          </cell>
          <cell r="M728">
            <v>555.38</v>
          </cell>
          <cell r="N728">
            <v>36.46</v>
          </cell>
          <cell r="O728">
            <v>115.24</v>
          </cell>
          <cell r="P728" t="str">
            <v>9915</v>
          </cell>
          <cell r="Q728" t="str">
            <v>Not in Metro Area</v>
          </cell>
        </row>
        <row r="729">
          <cell r="B729" t="str">
            <v>15250</v>
          </cell>
          <cell r="C729" t="str">
            <v>15250</v>
          </cell>
          <cell r="D729" t="str">
            <v>IN</v>
          </cell>
          <cell r="E729" t="str">
            <v>Gibson</v>
          </cell>
          <cell r="F729">
            <v>986.9</v>
          </cell>
          <cell r="G729">
            <v>554.73649</v>
          </cell>
          <cell r="H729">
            <v>7.8499926394818176E-2</v>
          </cell>
          <cell r="I729">
            <v>0.17745718977246069</v>
          </cell>
          <cell r="J729">
            <v>0.20749999999999999</v>
          </cell>
          <cell r="K729">
            <v>271.72000000000003</v>
          </cell>
          <cell r="L729">
            <v>85.26</v>
          </cell>
          <cell r="M729">
            <v>555.38</v>
          </cell>
          <cell r="N729">
            <v>36.46</v>
          </cell>
          <cell r="O729">
            <v>115.24</v>
          </cell>
          <cell r="P729" t="str">
            <v>9915</v>
          </cell>
          <cell r="Q729" t="str">
            <v>Not in Metro Area</v>
          </cell>
        </row>
        <row r="730">
          <cell r="B730" t="str">
            <v>15260</v>
          </cell>
          <cell r="C730" t="str">
            <v>15260</v>
          </cell>
          <cell r="D730" t="str">
            <v>IN</v>
          </cell>
          <cell r="E730" t="str">
            <v>Grant</v>
          </cell>
          <cell r="F730">
            <v>926.94</v>
          </cell>
          <cell r="G730">
            <v>521.03297400000008</v>
          </cell>
          <cell r="H730">
            <v>7.8499926394818176E-2</v>
          </cell>
          <cell r="I730">
            <v>0.17745718977246069</v>
          </cell>
          <cell r="J730">
            <v>0.20749999999999999</v>
          </cell>
          <cell r="K730">
            <v>271.72000000000003</v>
          </cell>
          <cell r="L730">
            <v>85.26</v>
          </cell>
          <cell r="M730">
            <v>555.38</v>
          </cell>
          <cell r="N730">
            <v>36.46</v>
          </cell>
          <cell r="O730">
            <v>115.24</v>
          </cell>
          <cell r="P730" t="str">
            <v>9915</v>
          </cell>
          <cell r="Q730" t="str">
            <v>Not in Metro Area</v>
          </cell>
        </row>
        <row r="731">
          <cell r="B731" t="str">
            <v>15270</v>
          </cell>
          <cell r="C731" t="str">
            <v>15270</v>
          </cell>
          <cell r="D731" t="str">
            <v>IN</v>
          </cell>
          <cell r="E731" t="str">
            <v>Greene</v>
          </cell>
          <cell r="F731">
            <v>956.17</v>
          </cell>
          <cell r="G731">
            <v>537.46315700000002</v>
          </cell>
          <cell r="H731">
            <v>7.8499926394818176E-2</v>
          </cell>
          <cell r="I731">
            <v>0.17745718977246069</v>
          </cell>
          <cell r="J731">
            <v>0.20749999999999999</v>
          </cell>
          <cell r="K731">
            <v>271.72000000000003</v>
          </cell>
          <cell r="L731">
            <v>85.26</v>
          </cell>
          <cell r="M731">
            <v>555.38</v>
          </cell>
          <cell r="N731">
            <v>36.46</v>
          </cell>
          <cell r="O731">
            <v>115.24</v>
          </cell>
          <cell r="P731" t="str">
            <v>9915</v>
          </cell>
          <cell r="Q731" t="str">
            <v>Not in Metro Area</v>
          </cell>
        </row>
        <row r="732">
          <cell r="B732" t="str">
            <v>15280</v>
          </cell>
          <cell r="C732" t="str">
            <v>15280</v>
          </cell>
          <cell r="D732" t="str">
            <v>IN</v>
          </cell>
          <cell r="E732" t="str">
            <v>Hamilton</v>
          </cell>
          <cell r="F732">
            <v>976.95</v>
          </cell>
          <cell r="G732">
            <v>549.14359500000012</v>
          </cell>
          <cell r="H732">
            <v>7.6215994938781589E-2</v>
          </cell>
          <cell r="I732">
            <v>0.16875737107322827</v>
          </cell>
          <cell r="J732">
            <v>0.20749999999999999</v>
          </cell>
          <cell r="K732">
            <v>268.70999999999998</v>
          </cell>
          <cell r="L732">
            <v>93.27</v>
          </cell>
          <cell r="M732">
            <v>546.27</v>
          </cell>
          <cell r="N732">
            <v>36.22</v>
          </cell>
          <cell r="O732">
            <v>113.35</v>
          </cell>
          <cell r="P732" t="str">
            <v>26900</v>
          </cell>
          <cell r="Q732" t="str">
            <v>Indianapolis-Carmel-Anderson, IN</v>
          </cell>
        </row>
        <row r="733">
          <cell r="B733" t="str">
            <v>15290</v>
          </cell>
          <cell r="C733" t="str">
            <v>15290</v>
          </cell>
          <cell r="D733" t="str">
            <v>IN</v>
          </cell>
          <cell r="E733" t="str">
            <v>Hancock</v>
          </cell>
          <cell r="F733">
            <v>971.43</v>
          </cell>
          <cell r="G733">
            <v>546.04080299999998</v>
          </cell>
          <cell r="H733">
            <v>7.6215994938781589E-2</v>
          </cell>
          <cell r="I733">
            <v>0.16875737107322827</v>
          </cell>
          <cell r="J733">
            <v>0.20749999999999999</v>
          </cell>
          <cell r="K733">
            <v>268.70999999999998</v>
          </cell>
          <cell r="L733">
            <v>93.27</v>
          </cell>
          <cell r="M733">
            <v>546.27</v>
          </cell>
          <cell r="N733">
            <v>36.22</v>
          </cell>
          <cell r="O733">
            <v>113.35</v>
          </cell>
          <cell r="P733" t="str">
            <v>26900</v>
          </cell>
          <cell r="Q733" t="str">
            <v>Indianapolis-Carmel-Anderson, IN</v>
          </cell>
        </row>
        <row r="734">
          <cell r="B734" t="str">
            <v>15300</v>
          </cell>
          <cell r="C734" t="str">
            <v>15300</v>
          </cell>
          <cell r="D734" t="str">
            <v>IN</v>
          </cell>
          <cell r="E734" t="str">
            <v>Harrison</v>
          </cell>
          <cell r="F734">
            <v>906.91</v>
          </cell>
          <cell r="G734">
            <v>509.774111</v>
          </cell>
          <cell r="H734">
            <v>8.3867078592419556E-2</v>
          </cell>
          <cell r="I734">
            <v>0.15825595478401291</v>
          </cell>
          <cell r="J734">
            <v>0.20749999999999999</v>
          </cell>
          <cell r="K734">
            <v>265.42</v>
          </cell>
          <cell r="L734">
            <v>74.31</v>
          </cell>
          <cell r="M734">
            <v>543.79999999999995</v>
          </cell>
          <cell r="N734">
            <v>34.020000000000003</v>
          </cell>
          <cell r="O734">
            <v>112.84</v>
          </cell>
          <cell r="P734" t="str">
            <v>31140</v>
          </cell>
          <cell r="Q734" t="str">
            <v>Louisville/Jefferson County, KY-IN</v>
          </cell>
        </row>
        <row r="735">
          <cell r="B735" t="str">
            <v>15310</v>
          </cell>
          <cell r="C735" t="str">
            <v>15310</v>
          </cell>
          <cell r="D735" t="str">
            <v>IN</v>
          </cell>
          <cell r="E735" t="str">
            <v>Hendricks</v>
          </cell>
          <cell r="F735">
            <v>921.18</v>
          </cell>
          <cell r="G735">
            <v>517.79527800000005</v>
          </cell>
          <cell r="H735">
            <v>7.6215994938781589E-2</v>
          </cell>
          <cell r="I735">
            <v>0.16875737107322827</v>
          </cell>
          <cell r="J735">
            <v>0.20749999999999999</v>
          </cell>
          <cell r="K735">
            <v>268.70999999999998</v>
          </cell>
          <cell r="L735">
            <v>93.27</v>
          </cell>
          <cell r="M735">
            <v>546.27</v>
          </cell>
          <cell r="N735">
            <v>36.22</v>
          </cell>
          <cell r="O735">
            <v>113.35</v>
          </cell>
          <cell r="P735" t="str">
            <v>26900</v>
          </cell>
          <cell r="Q735" t="str">
            <v>Indianapolis-Carmel-Anderson, IN</v>
          </cell>
        </row>
        <row r="736">
          <cell r="B736" t="str">
            <v>15320</v>
          </cell>
          <cell r="C736" t="str">
            <v>15320</v>
          </cell>
          <cell r="D736" t="str">
            <v>IN</v>
          </cell>
          <cell r="E736" t="str">
            <v>Henry</v>
          </cell>
          <cell r="F736">
            <v>955.12</v>
          </cell>
          <cell r="G736">
            <v>536.87295200000005</v>
          </cell>
          <cell r="H736">
            <v>7.8499926394818176E-2</v>
          </cell>
          <cell r="I736">
            <v>0.17745718977246069</v>
          </cell>
          <cell r="J736">
            <v>0.20749999999999999</v>
          </cell>
          <cell r="K736">
            <v>271.72000000000003</v>
          </cell>
          <cell r="L736">
            <v>85.26</v>
          </cell>
          <cell r="M736">
            <v>555.38</v>
          </cell>
          <cell r="N736">
            <v>36.46</v>
          </cell>
          <cell r="O736">
            <v>115.24</v>
          </cell>
          <cell r="P736" t="str">
            <v>9915</v>
          </cell>
          <cell r="Q736" t="str">
            <v>Not in Metro Area</v>
          </cell>
        </row>
        <row r="737">
          <cell r="B737" t="str">
            <v>15330</v>
          </cell>
          <cell r="C737" t="str">
            <v>15330</v>
          </cell>
          <cell r="D737" t="str">
            <v>IN</v>
          </cell>
          <cell r="E737" t="str">
            <v>Howard</v>
          </cell>
          <cell r="F737">
            <v>912.64</v>
          </cell>
          <cell r="G737">
            <v>512.99494400000003</v>
          </cell>
          <cell r="H737">
            <v>7.8499926394818176E-2</v>
          </cell>
          <cell r="I737">
            <v>0.17745718977246069</v>
          </cell>
          <cell r="J737">
            <v>0.20749999999999999</v>
          </cell>
          <cell r="K737">
            <v>271.72000000000003</v>
          </cell>
          <cell r="L737">
            <v>85.26</v>
          </cell>
          <cell r="M737">
            <v>555.38</v>
          </cell>
          <cell r="N737">
            <v>36.46</v>
          </cell>
          <cell r="O737">
            <v>115.24</v>
          </cell>
          <cell r="P737" t="str">
            <v>9915</v>
          </cell>
          <cell r="Q737" t="str">
            <v>Not in Metro Area</v>
          </cell>
        </row>
        <row r="738">
          <cell r="B738" t="str">
            <v>15340</v>
          </cell>
          <cell r="C738" t="str">
            <v>15340</v>
          </cell>
          <cell r="D738" t="str">
            <v>IN</v>
          </cell>
          <cell r="E738" t="str">
            <v>Huntington</v>
          </cell>
          <cell r="F738">
            <v>931.79</v>
          </cell>
          <cell r="G738">
            <v>523.75915900000007</v>
          </cell>
          <cell r="H738">
            <v>7.8499926394818176E-2</v>
          </cell>
          <cell r="I738">
            <v>0.17745718977246069</v>
          </cell>
          <cell r="J738">
            <v>0.20749999999999999</v>
          </cell>
          <cell r="K738">
            <v>271.72000000000003</v>
          </cell>
          <cell r="L738">
            <v>85.26</v>
          </cell>
          <cell r="M738">
            <v>555.38</v>
          </cell>
          <cell r="N738">
            <v>36.46</v>
          </cell>
          <cell r="O738">
            <v>115.24</v>
          </cell>
          <cell r="P738" t="str">
            <v>9915</v>
          </cell>
          <cell r="Q738" t="str">
            <v>Not in Metro Area</v>
          </cell>
        </row>
        <row r="739">
          <cell r="B739" t="str">
            <v>15350</v>
          </cell>
          <cell r="C739" t="str">
            <v>15350</v>
          </cell>
          <cell r="D739" t="str">
            <v>IN</v>
          </cell>
          <cell r="E739" t="str">
            <v>Jackson</v>
          </cell>
          <cell r="F739">
            <v>925.58</v>
          </cell>
          <cell r="G739">
            <v>520.26851800000009</v>
          </cell>
          <cell r="H739">
            <v>7.8499926394818176E-2</v>
          </cell>
          <cell r="I739">
            <v>0.17745718977246069</v>
          </cell>
          <cell r="J739">
            <v>0.20749999999999999</v>
          </cell>
          <cell r="K739">
            <v>271.72000000000003</v>
          </cell>
          <cell r="L739">
            <v>85.26</v>
          </cell>
          <cell r="M739">
            <v>555.38</v>
          </cell>
          <cell r="N739">
            <v>36.46</v>
          </cell>
          <cell r="O739">
            <v>115.24</v>
          </cell>
          <cell r="P739" t="str">
            <v>9915</v>
          </cell>
          <cell r="Q739" t="str">
            <v>Not in Metro Area</v>
          </cell>
        </row>
        <row r="740">
          <cell r="B740" t="str">
            <v>15360</v>
          </cell>
          <cell r="C740" t="str">
            <v>15360</v>
          </cell>
          <cell r="D740" t="str">
            <v>IN</v>
          </cell>
          <cell r="E740" t="str">
            <v>Jasper</v>
          </cell>
          <cell r="F740">
            <v>986.57</v>
          </cell>
          <cell r="G740">
            <v>554.55099700000005</v>
          </cell>
          <cell r="H740">
            <v>7.2582964283660206E-2</v>
          </cell>
          <cell r="I740">
            <v>0.17845198279980889</v>
          </cell>
          <cell r="J740">
            <v>0.20749999999999999</v>
          </cell>
          <cell r="K740">
            <v>347.74</v>
          </cell>
          <cell r="L740">
            <v>83.72</v>
          </cell>
          <cell r="M740">
            <v>600.11</v>
          </cell>
          <cell r="N740">
            <v>40.18</v>
          </cell>
          <cell r="O740">
            <v>124.52</v>
          </cell>
          <cell r="P740" t="str">
            <v>23844</v>
          </cell>
          <cell r="Q740" t="str">
            <v>Gary, IN</v>
          </cell>
        </row>
        <row r="741">
          <cell r="B741" t="str">
            <v>15370</v>
          </cell>
          <cell r="C741" t="str">
            <v>15370</v>
          </cell>
          <cell r="D741" t="str">
            <v>IN</v>
          </cell>
          <cell r="E741" t="str">
            <v>Jay</v>
          </cell>
          <cell r="F741">
            <v>918.55</v>
          </cell>
          <cell r="G741">
            <v>516.31695500000001</v>
          </cell>
          <cell r="H741">
            <v>7.8499926394818176E-2</v>
          </cell>
          <cell r="I741">
            <v>0.17745718977246069</v>
          </cell>
          <cell r="J741">
            <v>0.20749999999999999</v>
          </cell>
          <cell r="K741">
            <v>271.72000000000003</v>
          </cell>
          <cell r="L741">
            <v>85.26</v>
          </cell>
          <cell r="M741">
            <v>555.38</v>
          </cell>
          <cell r="N741">
            <v>36.46</v>
          </cell>
          <cell r="O741">
            <v>115.24</v>
          </cell>
          <cell r="P741" t="str">
            <v>9915</v>
          </cell>
          <cell r="Q741" t="str">
            <v>Not in Metro Area</v>
          </cell>
        </row>
        <row r="742">
          <cell r="B742" t="str">
            <v>15380</v>
          </cell>
          <cell r="C742" t="str">
            <v>15380</v>
          </cell>
          <cell r="D742" t="str">
            <v>IN</v>
          </cell>
          <cell r="E742" t="str">
            <v>Jefferson</v>
          </cell>
          <cell r="F742">
            <v>924.17</v>
          </cell>
          <cell r="G742">
            <v>519.47595699999999</v>
          </cell>
          <cell r="H742">
            <v>7.8499926394818176E-2</v>
          </cell>
          <cell r="I742">
            <v>0.17745718977246069</v>
          </cell>
          <cell r="J742">
            <v>0.20749999999999999</v>
          </cell>
          <cell r="K742">
            <v>271.72000000000003</v>
          </cell>
          <cell r="L742">
            <v>85.26</v>
          </cell>
          <cell r="M742">
            <v>555.38</v>
          </cell>
          <cell r="N742">
            <v>36.46</v>
          </cell>
          <cell r="O742">
            <v>115.24</v>
          </cell>
          <cell r="P742" t="str">
            <v>9915</v>
          </cell>
          <cell r="Q742" t="str">
            <v>Not in Metro Area</v>
          </cell>
        </row>
        <row r="743">
          <cell r="B743" t="str">
            <v>15390</v>
          </cell>
          <cell r="C743" t="str">
            <v>15390</v>
          </cell>
          <cell r="D743" t="str">
            <v>IN</v>
          </cell>
          <cell r="E743" t="str">
            <v>Jennings</v>
          </cell>
          <cell r="F743">
            <v>925.13</v>
          </cell>
          <cell r="G743">
            <v>520.01557300000002</v>
          </cell>
          <cell r="H743">
            <v>7.8499926394818176E-2</v>
          </cell>
          <cell r="I743">
            <v>0.17745718977246069</v>
          </cell>
          <cell r="J743">
            <v>0.20749999999999999</v>
          </cell>
          <cell r="K743">
            <v>271.72000000000003</v>
          </cell>
          <cell r="L743">
            <v>85.26</v>
          </cell>
          <cell r="M743">
            <v>555.38</v>
          </cell>
          <cell r="N743">
            <v>36.46</v>
          </cell>
          <cell r="O743">
            <v>115.24</v>
          </cell>
          <cell r="P743" t="str">
            <v>9915</v>
          </cell>
          <cell r="Q743" t="str">
            <v>Not in Metro Area</v>
          </cell>
        </row>
        <row r="744">
          <cell r="B744" t="str">
            <v>15400</v>
          </cell>
          <cell r="C744" t="str">
            <v>15400</v>
          </cell>
          <cell r="D744" t="str">
            <v>IN</v>
          </cell>
          <cell r="E744" t="str">
            <v>Johnson</v>
          </cell>
          <cell r="F744">
            <v>937.14</v>
          </cell>
          <cell r="G744">
            <v>526.76639399999999</v>
          </cell>
          <cell r="H744">
            <v>7.6215994938781589E-2</v>
          </cell>
          <cell r="I744">
            <v>0.16875737107322827</v>
          </cell>
          <cell r="J744">
            <v>0.20749999999999999</v>
          </cell>
          <cell r="K744">
            <v>268.70999999999998</v>
          </cell>
          <cell r="L744">
            <v>93.27</v>
          </cell>
          <cell r="M744">
            <v>546.27</v>
          </cell>
          <cell r="N744">
            <v>36.22</v>
          </cell>
          <cell r="O744">
            <v>113.35</v>
          </cell>
          <cell r="P744" t="str">
            <v>26900</v>
          </cell>
          <cell r="Q744" t="str">
            <v>Indianapolis-Carmel-Anderson, IN</v>
          </cell>
        </row>
        <row r="745">
          <cell r="B745" t="str">
            <v>15410</v>
          </cell>
          <cell r="C745" t="str">
            <v>15410</v>
          </cell>
          <cell r="D745" t="str">
            <v>IN</v>
          </cell>
          <cell r="E745" t="str">
            <v>Knox</v>
          </cell>
          <cell r="F745">
            <v>961.25</v>
          </cell>
          <cell r="G745">
            <v>540.318625</v>
          </cell>
          <cell r="H745">
            <v>7.8499926394818176E-2</v>
          </cell>
          <cell r="I745">
            <v>0.17745718977246069</v>
          </cell>
          <cell r="J745">
            <v>0.20749999999999999</v>
          </cell>
          <cell r="K745">
            <v>271.72000000000003</v>
          </cell>
          <cell r="L745">
            <v>85.26</v>
          </cell>
          <cell r="M745">
            <v>555.38</v>
          </cell>
          <cell r="N745">
            <v>36.46</v>
          </cell>
          <cell r="O745">
            <v>115.24</v>
          </cell>
          <cell r="P745" t="str">
            <v>9915</v>
          </cell>
          <cell r="Q745" t="str">
            <v>Not in Metro Area</v>
          </cell>
        </row>
        <row r="746">
          <cell r="B746" t="str">
            <v>15420</v>
          </cell>
          <cell r="C746" t="str">
            <v>15420</v>
          </cell>
          <cell r="D746" t="str">
            <v>IN</v>
          </cell>
          <cell r="E746" t="str">
            <v>Kosciusko</v>
          </cell>
          <cell r="F746">
            <v>929.48</v>
          </cell>
          <cell r="G746">
            <v>522.46070800000007</v>
          </cell>
          <cell r="H746">
            <v>7.8499926394818176E-2</v>
          </cell>
          <cell r="I746">
            <v>0.17745718977246069</v>
          </cell>
          <cell r="J746">
            <v>0.20749999999999999</v>
          </cell>
          <cell r="K746">
            <v>271.72000000000003</v>
          </cell>
          <cell r="L746">
            <v>85.26</v>
          </cell>
          <cell r="M746">
            <v>555.38</v>
          </cell>
          <cell r="N746">
            <v>36.46</v>
          </cell>
          <cell r="O746">
            <v>115.24</v>
          </cell>
          <cell r="P746" t="str">
            <v>9915</v>
          </cell>
          <cell r="Q746" t="str">
            <v>Not in Metro Area</v>
          </cell>
        </row>
        <row r="747">
          <cell r="B747" t="str">
            <v>15430</v>
          </cell>
          <cell r="C747" t="str">
            <v>15430</v>
          </cell>
          <cell r="D747" t="str">
            <v>IN</v>
          </cell>
          <cell r="E747" t="str">
            <v>Lagrange</v>
          </cell>
          <cell r="F747">
            <v>917.19</v>
          </cell>
          <cell r="G747">
            <v>515.55249900000013</v>
          </cell>
          <cell r="H747">
            <v>7.8499926394818176E-2</v>
          </cell>
          <cell r="I747">
            <v>0.17745718977246069</v>
          </cell>
          <cell r="J747">
            <v>0.20749999999999999</v>
          </cell>
          <cell r="K747">
            <v>271.72000000000003</v>
          </cell>
          <cell r="L747">
            <v>85.26</v>
          </cell>
          <cell r="M747">
            <v>555.38</v>
          </cell>
          <cell r="N747">
            <v>36.46</v>
          </cell>
          <cell r="O747">
            <v>115.24</v>
          </cell>
          <cell r="P747" t="str">
            <v>9915</v>
          </cell>
          <cell r="Q747" t="str">
            <v>Not in Metro Area</v>
          </cell>
        </row>
        <row r="748">
          <cell r="B748" t="str">
            <v>15440</v>
          </cell>
          <cell r="C748" t="str">
            <v>15440</v>
          </cell>
          <cell r="D748" t="str">
            <v>IN</v>
          </cell>
          <cell r="E748" t="str">
            <v>Lake</v>
          </cell>
          <cell r="F748">
            <v>986.02</v>
          </cell>
          <cell r="G748">
            <v>554.24184200000002</v>
          </cell>
          <cell r="H748">
            <v>7.2582964283660206E-2</v>
          </cell>
          <cell r="I748">
            <v>0.17845198279980889</v>
          </cell>
          <cell r="J748">
            <v>0.20749999999999999</v>
          </cell>
          <cell r="K748">
            <v>347.74</v>
          </cell>
          <cell r="L748">
            <v>83.72</v>
          </cell>
          <cell r="M748">
            <v>600.11</v>
          </cell>
          <cell r="N748">
            <v>40.18</v>
          </cell>
          <cell r="O748">
            <v>124.52</v>
          </cell>
          <cell r="P748" t="str">
            <v>23844</v>
          </cell>
          <cell r="Q748" t="str">
            <v>Gary, IN</v>
          </cell>
        </row>
        <row r="749">
          <cell r="B749" t="str">
            <v>15450</v>
          </cell>
          <cell r="C749" t="str">
            <v>15450</v>
          </cell>
          <cell r="D749" t="str">
            <v>IN</v>
          </cell>
          <cell r="E749" t="str">
            <v>La Porte</v>
          </cell>
          <cell r="F749">
            <v>935.2</v>
          </cell>
          <cell r="G749">
            <v>525.67592000000002</v>
          </cell>
          <cell r="H749">
            <v>7.8499926394818176E-2</v>
          </cell>
          <cell r="I749">
            <v>0.17745718977246069</v>
          </cell>
          <cell r="J749">
            <v>0.20749999999999999</v>
          </cell>
          <cell r="K749">
            <v>271.72000000000003</v>
          </cell>
          <cell r="L749">
            <v>85.26</v>
          </cell>
          <cell r="M749">
            <v>555.38</v>
          </cell>
          <cell r="N749">
            <v>36.46</v>
          </cell>
          <cell r="O749">
            <v>115.24</v>
          </cell>
          <cell r="P749" t="str">
            <v>9915</v>
          </cell>
          <cell r="Q749" t="str">
            <v>Not in Metro Area</v>
          </cell>
        </row>
        <row r="750">
          <cell r="B750" t="str">
            <v>15460</v>
          </cell>
          <cell r="C750" t="str">
            <v>15460</v>
          </cell>
          <cell r="D750" t="str">
            <v>IN</v>
          </cell>
          <cell r="E750" t="str">
            <v>Lawrence</v>
          </cell>
          <cell r="F750">
            <v>931.34</v>
          </cell>
          <cell r="G750">
            <v>523.50621400000011</v>
          </cell>
          <cell r="H750">
            <v>7.8499926394818176E-2</v>
          </cell>
          <cell r="I750">
            <v>0.17745718977246069</v>
          </cell>
          <cell r="J750">
            <v>0.20749999999999999</v>
          </cell>
          <cell r="K750">
            <v>271.72000000000003</v>
          </cell>
          <cell r="L750">
            <v>85.26</v>
          </cell>
          <cell r="M750">
            <v>555.38</v>
          </cell>
          <cell r="N750">
            <v>36.46</v>
          </cell>
          <cell r="O750">
            <v>115.24</v>
          </cell>
          <cell r="P750" t="str">
            <v>9915</v>
          </cell>
          <cell r="Q750" t="str">
            <v>Not in Metro Area</v>
          </cell>
        </row>
        <row r="751">
          <cell r="B751" t="str">
            <v>15470</v>
          </cell>
          <cell r="C751" t="str">
            <v>15470</v>
          </cell>
          <cell r="D751" t="str">
            <v>IN</v>
          </cell>
          <cell r="E751" t="str">
            <v>Madison</v>
          </cell>
          <cell r="F751">
            <v>945.08</v>
          </cell>
          <cell r="G751">
            <v>531.22946800000011</v>
          </cell>
          <cell r="H751">
            <v>7.6215994938781589E-2</v>
          </cell>
          <cell r="I751">
            <v>0.16875737107322827</v>
          </cell>
          <cell r="J751">
            <v>0.20749999999999999</v>
          </cell>
          <cell r="K751">
            <v>268.70999999999998</v>
          </cell>
          <cell r="L751">
            <v>93.27</v>
          </cell>
          <cell r="M751">
            <v>546.27</v>
          </cell>
          <cell r="N751">
            <v>36.22</v>
          </cell>
          <cell r="O751">
            <v>113.35</v>
          </cell>
          <cell r="P751" t="str">
            <v>26900</v>
          </cell>
          <cell r="Q751" t="str">
            <v>Indianapolis-Carmel-Anderson, IN</v>
          </cell>
        </row>
        <row r="752">
          <cell r="B752" t="str">
            <v>15480</v>
          </cell>
          <cell r="C752" t="str">
            <v>15480</v>
          </cell>
          <cell r="D752" t="str">
            <v>IN</v>
          </cell>
          <cell r="E752" t="str">
            <v>Marion</v>
          </cell>
          <cell r="F752">
            <v>951.79</v>
          </cell>
          <cell r="G752">
            <v>535.00115900000003</v>
          </cell>
          <cell r="H752">
            <v>7.6215994938781589E-2</v>
          </cell>
          <cell r="I752">
            <v>0.16875737107322827</v>
          </cell>
          <cell r="J752">
            <v>0.20749999999999999</v>
          </cell>
          <cell r="K752">
            <v>268.70999999999998</v>
          </cell>
          <cell r="L752">
            <v>93.27</v>
          </cell>
          <cell r="M752">
            <v>546.27</v>
          </cell>
          <cell r="N752">
            <v>36.22</v>
          </cell>
          <cell r="O752">
            <v>113.35</v>
          </cell>
          <cell r="P752" t="str">
            <v>26900</v>
          </cell>
          <cell r="Q752" t="str">
            <v>Indianapolis-Carmel-Anderson, IN</v>
          </cell>
        </row>
        <row r="753">
          <cell r="B753" t="str">
            <v>15490</v>
          </cell>
          <cell r="C753" t="str">
            <v>15490</v>
          </cell>
          <cell r="D753" t="str">
            <v>IN</v>
          </cell>
          <cell r="E753" t="str">
            <v>Marshall</v>
          </cell>
          <cell r="F753">
            <v>925.25</v>
          </cell>
          <cell r="G753">
            <v>520.08302500000002</v>
          </cell>
          <cell r="H753">
            <v>7.8499926394818176E-2</v>
          </cell>
          <cell r="I753">
            <v>0.17745718977246069</v>
          </cell>
          <cell r="J753">
            <v>0.20749999999999999</v>
          </cell>
          <cell r="K753">
            <v>271.72000000000003</v>
          </cell>
          <cell r="L753">
            <v>85.26</v>
          </cell>
          <cell r="M753">
            <v>555.38</v>
          </cell>
          <cell r="N753">
            <v>36.46</v>
          </cell>
          <cell r="O753">
            <v>115.24</v>
          </cell>
          <cell r="P753" t="str">
            <v>9915</v>
          </cell>
          <cell r="Q753" t="str">
            <v>Not in Metro Area</v>
          </cell>
        </row>
        <row r="754">
          <cell r="B754" t="str">
            <v>15500</v>
          </cell>
          <cell r="C754" t="str">
            <v>15500</v>
          </cell>
          <cell r="D754" t="str">
            <v>IN</v>
          </cell>
          <cell r="E754" t="str">
            <v>Martin</v>
          </cell>
          <cell r="F754">
            <v>944.99</v>
          </cell>
          <cell r="G754">
            <v>531.17887900000005</v>
          </cell>
          <cell r="H754">
            <v>7.8499926394818176E-2</v>
          </cell>
          <cell r="I754">
            <v>0.17745718977246069</v>
          </cell>
          <cell r="J754">
            <v>0.20749999999999999</v>
          </cell>
          <cell r="K754">
            <v>271.72000000000003</v>
          </cell>
          <cell r="L754">
            <v>85.26</v>
          </cell>
          <cell r="M754">
            <v>555.38</v>
          </cell>
          <cell r="N754">
            <v>36.46</v>
          </cell>
          <cell r="O754">
            <v>115.24</v>
          </cell>
          <cell r="P754" t="str">
            <v>9915</v>
          </cell>
          <cell r="Q754" t="str">
            <v>Not in Metro Area</v>
          </cell>
        </row>
        <row r="755">
          <cell r="B755" t="str">
            <v>15510</v>
          </cell>
          <cell r="C755" t="str">
            <v>15510</v>
          </cell>
          <cell r="D755" t="str">
            <v>IN</v>
          </cell>
          <cell r="E755" t="str">
            <v>Miami</v>
          </cell>
          <cell r="F755">
            <v>927.55</v>
          </cell>
          <cell r="G755">
            <v>521.375855</v>
          </cell>
          <cell r="H755">
            <v>7.8499926394818176E-2</v>
          </cell>
          <cell r="I755">
            <v>0.17745718977246069</v>
          </cell>
          <cell r="J755">
            <v>0.20749999999999999</v>
          </cell>
          <cell r="K755">
            <v>271.72000000000003</v>
          </cell>
          <cell r="L755">
            <v>85.26</v>
          </cell>
          <cell r="M755">
            <v>555.38</v>
          </cell>
          <cell r="N755">
            <v>36.46</v>
          </cell>
          <cell r="O755">
            <v>115.24</v>
          </cell>
          <cell r="P755" t="str">
            <v>9915</v>
          </cell>
          <cell r="Q755" t="str">
            <v>Not in Metro Area</v>
          </cell>
        </row>
        <row r="756">
          <cell r="B756" t="str">
            <v>15520</v>
          </cell>
          <cell r="C756" t="str">
            <v>15520</v>
          </cell>
          <cell r="D756" t="str">
            <v>IN</v>
          </cell>
          <cell r="E756" t="str">
            <v>Monroe</v>
          </cell>
          <cell r="F756">
            <v>906.02</v>
          </cell>
          <cell r="G756">
            <v>509.273842</v>
          </cell>
          <cell r="H756">
            <v>7.8499926394818176E-2</v>
          </cell>
          <cell r="I756">
            <v>0.17745718977246069</v>
          </cell>
          <cell r="J756">
            <v>0.20749999999999999</v>
          </cell>
          <cell r="K756">
            <v>271.72000000000003</v>
          </cell>
          <cell r="L756">
            <v>85.26</v>
          </cell>
          <cell r="M756">
            <v>555.38</v>
          </cell>
          <cell r="N756">
            <v>36.46</v>
          </cell>
          <cell r="O756">
            <v>115.24</v>
          </cell>
          <cell r="P756" t="str">
            <v>9915</v>
          </cell>
          <cell r="Q756" t="str">
            <v>Not in Metro Area</v>
          </cell>
        </row>
        <row r="757">
          <cell r="B757" t="str">
            <v>15530</v>
          </cell>
          <cell r="C757" t="str">
            <v>15530</v>
          </cell>
          <cell r="D757" t="str">
            <v>IN</v>
          </cell>
          <cell r="E757" t="str">
            <v>Montgomery</v>
          </cell>
          <cell r="F757">
            <v>890.72</v>
          </cell>
          <cell r="G757">
            <v>500.67371200000008</v>
          </cell>
          <cell r="H757">
            <v>7.8499926394818176E-2</v>
          </cell>
          <cell r="I757">
            <v>0.17745718977246069</v>
          </cell>
          <cell r="J757">
            <v>0.20749999999999999</v>
          </cell>
          <cell r="K757">
            <v>271.72000000000003</v>
          </cell>
          <cell r="L757">
            <v>85.26</v>
          </cell>
          <cell r="M757">
            <v>555.38</v>
          </cell>
          <cell r="N757">
            <v>36.46</v>
          </cell>
          <cell r="O757">
            <v>115.24</v>
          </cell>
          <cell r="P757" t="str">
            <v>9915</v>
          </cell>
          <cell r="Q757" t="str">
            <v>Not in Metro Area</v>
          </cell>
        </row>
        <row r="758">
          <cell r="B758" t="str">
            <v>15540</v>
          </cell>
          <cell r="C758" t="str">
            <v>15540</v>
          </cell>
          <cell r="D758" t="str">
            <v>IN</v>
          </cell>
          <cell r="E758" t="str">
            <v>Morgan</v>
          </cell>
          <cell r="F758">
            <v>959.46</v>
          </cell>
          <cell r="G758">
            <v>539.31246600000009</v>
          </cell>
          <cell r="H758">
            <v>7.6215994938781589E-2</v>
          </cell>
          <cell r="I758">
            <v>0.16875737107322827</v>
          </cell>
          <cell r="J758">
            <v>0.20749999999999999</v>
          </cell>
          <cell r="K758">
            <v>268.70999999999998</v>
          </cell>
          <cell r="L758">
            <v>93.27</v>
          </cell>
          <cell r="M758">
            <v>546.27</v>
          </cell>
          <cell r="N758">
            <v>36.22</v>
          </cell>
          <cell r="O758">
            <v>113.35</v>
          </cell>
          <cell r="P758" t="str">
            <v>26900</v>
          </cell>
          <cell r="Q758" t="str">
            <v>Indianapolis-Carmel-Anderson, IN</v>
          </cell>
        </row>
        <row r="759">
          <cell r="B759" t="str">
            <v>15550</v>
          </cell>
          <cell r="C759" t="str">
            <v>15550</v>
          </cell>
          <cell r="D759" t="str">
            <v>IN</v>
          </cell>
          <cell r="E759" t="str">
            <v>Newton</v>
          </cell>
          <cell r="F759">
            <v>953.27</v>
          </cell>
          <cell r="G759">
            <v>535.83306700000003</v>
          </cell>
          <cell r="H759">
            <v>7.2582964283660206E-2</v>
          </cell>
          <cell r="I759">
            <v>0.17845198279980889</v>
          </cell>
          <cell r="J759">
            <v>0.20749999999999999</v>
          </cell>
          <cell r="K759">
            <v>347.74</v>
          </cell>
          <cell r="L759">
            <v>83.72</v>
          </cell>
          <cell r="M759">
            <v>600.11</v>
          </cell>
          <cell r="N759">
            <v>40.18</v>
          </cell>
          <cell r="O759">
            <v>124.52</v>
          </cell>
          <cell r="P759" t="str">
            <v>23844</v>
          </cell>
          <cell r="Q759" t="str">
            <v>Gary, IN</v>
          </cell>
        </row>
        <row r="760">
          <cell r="B760" t="str">
            <v>15560</v>
          </cell>
          <cell r="C760" t="str">
            <v>15560</v>
          </cell>
          <cell r="D760" t="str">
            <v>IN</v>
          </cell>
          <cell r="E760" t="str">
            <v>Noble</v>
          </cell>
          <cell r="F760">
            <v>930.1</v>
          </cell>
          <cell r="G760">
            <v>522.80921000000001</v>
          </cell>
          <cell r="H760">
            <v>7.8499926394818176E-2</v>
          </cell>
          <cell r="I760">
            <v>0.17745718977246069</v>
          </cell>
          <cell r="J760">
            <v>0.20749999999999999</v>
          </cell>
          <cell r="K760">
            <v>271.72000000000003</v>
          </cell>
          <cell r="L760">
            <v>85.26</v>
          </cell>
          <cell r="M760">
            <v>555.38</v>
          </cell>
          <cell r="N760">
            <v>36.46</v>
          </cell>
          <cell r="O760">
            <v>115.24</v>
          </cell>
          <cell r="P760" t="str">
            <v>9915</v>
          </cell>
          <cell r="Q760" t="str">
            <v>Not in Metro Area</v>
          </cell>
        </row>
        <row r="761">
          <cell r="B761" t="str">
            <v>15570</v>
          </cell>
          <cell r="C761" t="str">
            <v>15570</v>
          </cell>
          <cell r="D761" t="str">
            <v>IN</v>
          </cell>
          <cell r="E761" t="str">
            <v>Ohio</v>
          </cell>
          <cell r="F761">
            <v>945.53</v>
          </cell>
          <cell r="G761">
            <v>531.48241300000007</v>
          </cell>
          <cell r="H761">
            <v>7.9742653451573636E-2</v>
          </cell>
          <cell r="I761">
            <v>0.1534201052340072</v>
          </cell>
          <cell r="J761">
            <v>0.20749999999999999</v>
          </cell>
          <cell r="K761">
            <v>287.55</v>
          </cell>
          <cell r="L761">
            <v>72.22</v>
          </cell>
          <cell r="M761">
            <v>542.85</v>
          </cell>
          <cell r="N761">
            <v>34.01</v>
          </cell>
          <cell r="O761">
            <v>112.64</v>
          </cell>
          <cell r="P761" t="str">
            <v>17140</v>
          </cell>
          <cell r="Q761" t="str">
            <v>Cincinnati, OH-KY-IN</v>
          </cell>
        </row>
        <row r="762">
          <cell r="B762" t="str">
            <v>15580</v>
          </cell>
          <cell r="C762" t="str">
            <v>15580</v>
          </cell>
          <cell r="D762" t="str">
            <v>IN</v>
          </cell>
          <cell r="E762" t="str">
            <v>Orange</v>
          </cell>
          <cell r="F762">
            <v>911.62</v>
          </cell>
          <cell r="G762">
            <v>512.42160200000001</v>
          </cell>
          <cell r="H762">
            <v>7.8499926394818176E-2</v>
          </cell>
          <cell r="I762">
            <v>0.17745718977246069</v>
          </cell>
          <cell r="J762">
            <v>0.20749999999999999</v>
          </cell>
          <cell r="K762">
            <v>271.72000000000003</v>
          </cell>
          <cell r="L762">
            <v>85.26</v>
          </cell>
          <cell r="M762">
            <v>555.38</v>
          </cell>
          <cell r="N762">
            <v>36.46</v>
          </cell>
          <cell r="O762">
            <v>115.24</v>
          </cell>
          <cell r="P762" t="str">
            <v>9915</v>
          </cell>
          <cell r="Q762" t="str">
            <v>Not in Metro Area</v>
          </cell>
        </row>
        <row r="763">
          <cell r="B763" t="str">
            <v>15590</v>
          </cell>
          <cell r="C763" t="str">
            <v>15590</v>
          </cell>
          <cell r="D763" t="str">
            <v>IN</v>
          </cell>
          <cell r="E763" t="str">
            <v>Owen</v>
          </cell>
          <cell r="F763">
            <v>926.32</v>
          </cell>
          <cell r="G763">
            <v>520.68447200000003</v>
          </cell>
          <cell r="H763">
            <v>7.8499926394818176E-2</v>
          </cell>
          <cell r="I763">
            <v>0.17745718977246069</v>
          </cell>
          <cell r="J763">
            <v>0.20749999999999999</v>
          </cell>
          <cell r="K763">
            <v>271.72000000000003</v>
          </cell>
          <cell r="L763">
            <v>85.26</v>
          </cell>
          <cell r="M763">
            <v>555.38</v>
          </cell>
          <cell r="N763">
            <v>36.46</v>
          </cell>
          <cell r="O763">
            <v>115.24</v>
          </cell>
          <cell r="P763" t="str">
            <v>9915</v>
          </cell>
          <cell r="Q763" t="str">
            <v>Not in Metro Area</v>
          </cell>
        </row>
        <row r="764">
          <cell r="B764" t="str">
            <v>15600</v>
          </cell>
          <cell r="C764" t="str">
            <v>15600</v>
          </cell>
          <cell r="D764" t="str">
            <v>IN</v>
          </cell>
          <cell r="E764" t="str">
            <v>Parke</v>
          </cell>
          <cell r="F764">
            <v>921.13</v>
          </cell>
          <cell r="G764">
            <v>517.76717300000007</v>
          </cell>
          <cell r="H764">
            <v>7.8499926394818176E-2</v>
          </cell>
          <cell r="I764">
            <v>0.17745718977246069</v>
          </cell>
          <cell r="J764">
            <v>0.20749999999999999</v>
          </cell>
          <cell r="K764">
            <v>271.72000000000003</v>
          </cell>
          <cell r="L764">
            <v>85.26</v>
          </cell>
          <cell r="M764">
            <v>555.38</v>
          </cell>
          <cell r="N764">
            <v>36.46</v>
          </cell>
          <cell r="O764">
            <v>115.24</v>
          </cell>
          <cell r="P764" t="str">
            <v>9915</v>
          </cell>
          <cell r="Q764" t="str">
            <v>Not in Metro Area</v>
          </cell>
        </row>
        <row r="765">
          <cell r="B765" t="str">
            <v>15610</v>
          </cell>
          <cell r="C765" t="str">
            <v>15610</v>
          </cell>
          <cell r="D765" t="str">
            <v>IN</v>
          </cell>
          <cell r="E765" t="str">
            <v>Perry</v>
          </cell>
          <cell r="F765">
            <v>974.31</v>
          </cell>
          <cell r="G765">
            <v>547.65965100000005</v>
          </cell>
          <cell r="H765">
            <v>7.8499926394818176E-2</v>
          </cell>
          <cell r="I765">
            <v>0.17745718977246069</v>
          </cell>
          <cell r="J765">
            <v>0.20749999999999999</v>
          </cell>
          <cell r="K765">
            <v>271.72000000000003</v>
          </cell>
          <cell r="L765">
            <v>85.26</v>
          </cell>
          <cell r="M765">
            <v>555.38</v>
          </cell>
          <cell r="N765">
            <v>36.46</v>
          </cell>
          <cell r="O765">
            <v>115.24</v>
          </cell>
          <cell r="P765" t="str">
            <v>9915</v>
          </cell>
          <cell r="Q765" t="str">
            <v>Not in Metro Area</v>
          </cell>
        </row>
        <row r="766">
          <cell r="B766" t="str">
            <v>15620</v>
          </cell>
          <cell r="C766" t="str">
            <v>15620</v>
          </cell>
          <cell r="D766" t="str">
            <v>IN</v>
          </cell>
          <cell r="E766" t="str">
            <v>Pike</v>
          </cell>
          <cell r="F766">
            <v>928.07</v>
          </cell>
          <cell r="G766">
            <v>521.66814700000009</v>
          </cell>
          <cell r="H766">
            <v>7.8499926394818176E-2</v>
          </cell>
          <cell r="I766">
            <v>0.17745718977246069</v>
          </cell>
          <cell r="J766">
            <v>0.20749999999999999</v>
          </cell>
          <cell r="K766">
            <v>271.72000000000003</v>
          </cell>
          <cell r="L766">
            <v>85.26</v>
          </cell>
          <cell r="M766">
            <v>555.38</v>
          </cell>
          <cell r="N766">
            <v>36.46</v>
          </cell>
          <cell r="O766">
            <v>115.24</v>
          </cell>
          <cell r="P766" t="str">
            <v>9915</v>
          </cell>
          <cell r="Q766" t="str">
            <v>Not in Metro Area</v>
          </cell>
        </row>
        <row r="767">
          <cell r="B767" t="str">
            <v>15630</v>
          </cell>
          <cell r="C767" t="str">
            <v>15630</v>
          </cell>
          <cell r="D767" t="str">
            <v>IN</v>
          </cell>
          <cell r="E767" t="str">
            <v>Porter</v>
          </cell>
          <cell r="F767">
            <v>956.3</v>
          </cell>
          <cell r="G767">
            <v>537.53623000000005</v>
          </cell>
          <cell r="H767">
            <v>7.2582964283660206E-2</v>
          </cell>
          <cell r="I767">
            <v>0.17845198279980889</v>
          </cell>
          <cell r="J767">
            <v>0.20749999999999999</v>
          </cell>
          <cell r="K767">
            <v>347.74</v>
          </cell>
          <cell r="L767">
            <v>83.72</v>
          </cell>
          <cell r="M767">
            <v>600.11</v>
          </cell>
          <cell r="N767">
            <v>40.18</v>
          </cell>
          <cell r="O767">
            <v>124.52</v>
          </cell>
          <cell r="P767" t="str">
            <v>23844</v>
          </cell>
          <cell r="Q767" t="str">
            <v>Gary, IN</v>
          </cell>
        </row>
        <row r="768">
          <cell r="B768" t="str">
            <v>15640</v>
          </cell>
          <cell r="C768" t="str">
            <v>15640</v>
          </cell>
          <cell r="D768" t="str">
            <v>IN</v>
          </cell>
          <cell r="E768" t="str">
            <v>Posey</v>
          </cell>
          <cell r="F768">
            <v>953.9</v>
          </cell>
          <cell r="G768">
            <v>536.18718999999999</v>
          </cell>
          <cell r="H768">
            <v>7.8499926394818176E-2</v>
          </cell>
          <cell r="I768">
            <v>0.17745718977246069</v>
          </cell>
          <cell r="J768">
            <v>0.20749999999999999</v>
          </cell>
          <cell r="K768">
            <v>271.72000000000003</v>
          </cell>
          <cell r="L768">
            <v>85.26</v>
          </cell>
          <cell r="M768">
            <v>555.38</v>
          </cell>
          <cell r="N768">
            <v>36.46</v>
          </cell>
          <cell r="O768">
            <v>115.24</v>
          </cell>
          <cell r="P768" t="str">
            <v>9915</v>
          </cell>
          <cell r="Q768" t="str">
            <v>Not in Metro Area</v>
          </cell>
        </row>
        <row r="769">
          <cell r="B769" t="str">
            <v>15650</v>
          </cell>
          <cell r="C769" t="str">
            <v>15650</v>
          </cell>
          <cell r="D769" t="str">
            <v>IN</v>
          </cell>
          <cell r="E769" t="str">
            <v>Pulaski</v>
          </cell>
          <cell r="F769">
            <v>969.75</v>
          </cell>
          <cell r="G769">
            <v>545.09647500000005</v>
          </cell>
          <cell r="H769">
            <v>7.8499926394818176E-2</v>
          </cell>
          <cell r="I769">
            <v>0.17745718977246069</v>
          </cell>
          <cell r="J769">
            <v>0.20749999999999999</v>
          </cell>
          <cell r="K769">
            <v>271.72000000000003</v>
          </cell>
          <cell r="L769">
            <v>85.26</v>
          </cell>
          <cell r="M769">
            <v>555.38</v>
          </cell>
          <cell r="N769">
            <v>36.46</v>
          </cell>
          <cell r="O769">
            <v>115.24</v>
          </cell>
          <cell r="P769" t="str">
            <v>9915</v>
          </cell>
          <cell r="Q769" t="str">
            <v>Not in Metro Area</v>
          </cell>
        </row>
        <row r="770">
          <cell r="B770" t="str">
            <v>15660</v>
          </cell>
          <cell r="C770" t="str">
            <v>15660</v>
          </cell>
          <cell r="D770" t="str">
            <v>IN</v>
          </cell>
          <cell r="E770" t="str">
            <v>Putnam</v>
          </cell>
          <cell r="F770">
            <v>925.52</v>
          </cell>
          <cell r="G770">
            <v>520.23479200000008</v>
          </cell>
          <cell r="H770">
            <v>7.6215994938781589E-2</v>
          </cell>
          <cell r="I770">
            <v>0.16875737107322827</v>
          </cell>
          <cell r="J770">
            <v>0.20749999999999999</v>
          </cell>
          <cell r="K770">
            <v>268.70999999999998</v>
          </cell>
          <cell r="L770">
            <v>93.27</v>
          </cell>
          <cell r="M770">
            <v>546.27</v>
          </cell>
          <cell r="N770">
            <v>36.22</v>
          </cell>
          <cell r="O770">
            <v>113.35</v>
          </cell>
          <cell r="P770" t="str">
            <v>26900</v>
          </cell>
          <cell r="Q770" t="str">
            <v>Indianapolis-Carmel-Anderson, IN</v>
          </cell>
        </row>
        <row r="771">
          <cell r="B771" t="str">
            <v>15670</v>
          </cell>
          <cell r="C771" t="str">
            <v>15670</v>
          </cell>
          <cell r="D771" t="str">
            <v>IN</v>
          </cell>
          <cell r="E771" t="str">
            <v>Randolph</v>
          </cell>
          <cell r="F771">
            <v>934.76</v>
          </cell>
          <cell r="G771">
            <v>525.42859600000008</v>
          </cell>
          <cell r="H771">
            <v>7.8499926394818176E-2</v>
          </cell>
          <cell r="I771">
            <v>0.17745718977246069</v>
          </cell>
          <cell r="J771">
            <v>0.20749999999999999</v>
          </cell>
          <cell r="K771">
            <v>271.72000000000003</v>
          </cell>
          <cell r="L771">
            <v>85.26</v>
          </cell>
          <cell r="M771">
            <v>555.38</v>
          </cell>
          <cell r="N771">
            <v>36.46</v>
          </cell>
          <cell r="O771">
            <v>115.24</v>
          </cell>
          <cell r="P771" t="str">
            <v>9915</v>
          </cell>
          <cell r="Q771" t="str">
            <v>Not in Metro Area</v>
          </cell>
        </row>
        <row r="772">
          <cell r="B772" t="str">
            <v>15680</v>
          </cell>
          <cell r="C772" t="str">
            <v>15680</v>
          </cell>
          <cell r="D772" t="str">
            <v>IN</v>
          </cell>
          <cell r="E772" t="str">
            <v>Ripley</v>
          </cell>
          <cell r="F772">
            <v>916.01</v>
          </cell>
          <cell r="G772">
            <v>514.88922100000002</v>
          </cell>
          <cell r="H772">
            <v>7.8499926394818176E-2</v>
          </cell>
          <cell r="I772">
            <v>0.17745718977246069</v>
          </cell>
          <cell r="J772">
            <v>0.20749999999999999</v>
          </cell>
          <cell r="K772">
            <v>271.72000000000003</v>
          </cell>
          <cell r="L772">
            <v>85.26</v>
          </cell>
          <cell r="M772">
            <v>555.38</v>
          </cell>
          <cell r="N772">
            <v>36.46</v>
          </cell>
          <cell r="O772">
            <v>115.24</v>
          </cell>
          <cell r="P772" t="str">
            <v>9915</v>
          </cell>
          <cell r="Q772" t="str">
            <v>Not in Metro Area</v>
          </cell>
        </row>
        <row r="773">
          <cell r="B773" t="str">
            <v>15690</v>
          </cell>
          <cell r="C773" t="str">
            <v>15690</v>
          </cell>
          <cell r="D773" t="str">
            <v>IN</v>
          </cell>
          <cell r="E773" t="str">
            <v>Rush</v>
          </cell>
          <cell r="F773">
            <v>925.54</v>
          </cell>
          <cell r="G773">
            <v>520.24603400000001</v>
          </cell>
          <cell r="H773">
            <v>7.8499926394818176E-2</v>
          </cell>
          <cell r="I773">
            <v>0.17745718977246069</v>
          </cell>
          <cell r="J773">
            <v>0.20749999999999999</v>
          </cell>
          <cell r="K773">
            <v>271.72000000000003</v>
          </cell>
          <cell r="L773">
            <v>85.26</v>
          </cell>
          <cell r="M773">
            <v>555.38</v>
          </cell>
          <cell r="N773">
            <v>36.46</v>
          </cell>
          <cell r="O773">
            <v>115.24</v>
          </cell>
          <cell r="P773" t="str">
            <v>9915</v>
          </cell>
          <cell r="Q773" t="str">
            <v>Not in Metro Area</v>
          </cell>
        </row>
        <row r="774">
          <cell r="B774" t="str">
            <v>15700</v>
          </cell>
          <cell r="C774" t="str">
            <v>15700</v>
          </cell>
          <cell r="D774" t="str">
            <v>IN</v>
          </cell>
          <cell r="E774" t="str">
            <v>St Joseph</v>
          </cell>
          <cell r="F774">
            <v>918.44</v>
          </cell>
          <cell r="G774">
            <v>516.25512400000002</v>
          </cell>
          <cell r="H774">
            <v>7.8499926394818176E-2</v>
          </cell>
          <cell r="I774">
            <v>0.17745718977246069</v>
          </cell>
          <cell r="J774">
            <v>0.20749999999999999</v>
          </cell>
          <cell r="K774">
            <v>271.72000000000003</v>
          </cell>
          <cell r="L774">
            <v>85.26</v>
          </cell>
          <cell r="M774">
            <v>555.38</v>
          </cell>
          <cell r="N774">
            <v>36.46</v>
          </cell>
          <cell r="O774">
            <v>115.24</v>
          </cell>
          <cell r="P774" t="str">
            <v>9915</v>
          </cell>
          <cell r="Q774" t="str">
            <v>Not in Metro Area</v>
          </cell>
        </row>
        <row r="775">
          <cell r="B775" t="str">
            <v>15710</v>
          </cell>
          <cell r="C775" t="str">
            <v>15710</v>
          </cell>
          <cell r="D775" t="str">
            <v>IN</v>
          </cell>
          <cell r="E775" t="str">
            <v>Scott</v>
          </cell>
          <cell r="F775">
            <v>921.72</v>
          </cell>
          <cell r="G775">
            <v>518.09881200000007</v>
          </cell>
          <cell r="H775">
            <v>8.3867078592419556E-2</v>
          </cell>
          <cell r="I775">
            <v>0.15825595478401291</v>
          </cell>
          <cell r="J775">
            <v>0.20749999999999999</v>
          </cell>
          <cell r="K775">
            <v>265.42</v>
          </cell>
          <cell r="L775">
            <v>74.31</v>
          </cell>
          <cell r="M775">
            <v>543.79999999999995</v>
          </cell>
          <cell r="N775">
            <v>34.020000000000003</v>
          </cell>
          <cell r="O775">
            <v>112.84</v>
          </cell>
          <cell r="P775" t="str">
            <v>31140</v>
          </cell>
          <cell r="Q775" t="str">
            <v>Louisville/Jefferson County, KY-IN</v>
          </cell>
        </row>
        <row r="776">
          <cell r="B776" t="str">
            <v>15720</v>
          </cell>
          <cell r="C776" t="str">
            <v>15720</v>
          </cell>
          <cell r="D776" t="str">
            <v>IN</v>
          </cell>
          <cell r="E776" t="str">
            <v>Shelby</v>
          </cell>
          <cell r="F776">
            <v>980.23</v>
          </cell>
          <cell r="G776">
            <v>550.98728300000005</v>
          </cell>
          <cell r="H776">
            <v>7.6215994938781589E-2</v>
          </cell>
          <cell r="I776">
            <v>0.16875737107322827</v>
          </cell>
          <cell r="J776">
            <v>0.20749999999999999</v>
          </cell>
          <cell r="K776">
            <v>268.70999999999998</v>
          </cell>
          <cell r="L776">
            <v>93.27</v>
          </cell>
          <cell r="M776">
            <v>546.27</v>
          </cell>
          <cell r="N776">
            <v>36.22</v>
          </cell>
          <cell r="O776">
            <v>113.35</v>
          </cell>
          <cell r="P776" t="str">
            <v>26900</v>
          </cell>
          <cell r="Q776" t="str">
            <v>Indianapolis-Carmel-Anderson, IN</v>
          </cell>
        </row>
        <row r="777">
          <cell r="B777" t="str">
            <v>15730</v>
          </cell>
          <cell r="C777" t="str">
            <v>15730</v>
          </cell>
          <cell r="D777" t="str">
            <v>IN</v>
          </cell>
          <cell r="E777" t="str">
            <v>Spencer</v>
          </cell>
          <cell r="F777">
            <v>928.87</v>
          </cell>
          <cell r="G777">
            <v>522.11782700000003</v>
          </cell>
          <cell r="H777">
            <v>7.8499926394818176E-2</v>
          </cell>
          <cell r="I777">
            <v>0.17745718977246069</v>
          </cell>
          <cell r="J777">
            <v>0.20749999999999999</v>
          </cell>
          <cell r="K777">
            <v>271.72000000000003</v>
          </cell>
          <cell r="L777">
            <v>85.26</v>
          </cell>
          <cell r="M777">
            <v>555.38</v>
          </cell>
          <cell r="N777">
            <v>36.46</v>
          </cell>
          <cell r="O777">
            <v>115.24</v>
          </cell>
          <cell r="P777" t="str">
            <v>9915</v>
          </cell>
          <cell r="Q777" t="str">
            <v>Not in Metro Area</v>
          </cell>
        </row>
        <row r="778">
          <cell r="B778" t="str">
            <v>15740</v>
          </cell>
          <cell r="C778" t="str">
            <v>15740</v>
          </cell>
          <cell r="D778" t="str">
            <v>IN</v>
          </cell>
          <cell r="E778" t="str">
            <v>Starke</v>
          </cell>
          <cell r="F778">
            <v>920.61</v>
          </cell>
          <cell r="G778">
            <v>517.4748810000001</v>
          </cell>
          <cell r="H778">
            <v>7.8499926394818176E-2</v>
          </cell>
          <cell r="I778">
            <v>0.17745718977246069</v>
          </cell>
          <cell r="J778">
            <v>0.20749999999999999</v>
          </cell>
          <cell r="K778">
            <v>271.72000000000003</v>
          </cell>
          <cell r="L778">
            <v>85.26</v>
          </cell>
          <cell r="M778">
            <v>555.38</v>
          </cell>
          <cell r="N778">
            <v>36.46</v>
          </cell>
          <cell r="O778">
            <v>115.24</v>
          </cell>
          <cell r="P778" t="str">
            <v>9915</v>
          </cell>
          <cell r="Q778" t="str">
            <v>Not in Metro Area</v>
          </cell>
        </row>
        <row r="779">
          <cell r="B779" t="str">
            <v>15750</v>
          </cell>
          <cell r="C779" t="str">
            <v>15750</v>
          </cell>
          <cell r="D779" t="str">
            <v>IN</v>
          </cell>
          <cell r="E779" t="str">
            <v>Steuben</v>
          </cell>
          <cell r="F779">
            <v>952.37</v>
          </cell>
          <cell r="G779">
            <v>535.32717700000001</v>
          </cell>
          <cell r="H779">
            <v>7.8499926394818176E-2</v>
          </cell>
          <cell r="I779">
            <v>0.17745718977246069</v>
          </cell>
          <cell r="J779">
            <v>0.20749999999999999</v>
          </cell>
          <cell r="K779">
            <v>271.72000000000003</v>
          </cell>
          <cell r="L779">
            <v>85.26</v>
          </cell>
          <cell r="M779">
            <v>555.38</v>
          </cell>
          <cell r="N779">
            <v>36.46</v>
          </cell>
          <cell r="O779">
            <v>115.24</v>
          </cell>
          <cell r="P779" t="str">
            <v>9915</v>
          </cell>
          <cell r="Q779" t="str">
            <v>Not in Metro Area</v>
          </cell>
        </row>
        <row r="780">
          <cell r="B780" t="str">
            <v>15760</v>
          </cell>
          <cell r="C780" t="str">
            <v>15760</v>
          </cell>
          <cell r="D780" t="str">
            <v>IN</v>
          </cell>
          <cell r="E780" t="str">
            <v>Sullivan</v>
          </cell>
          <cell r="F780">
            <v>942.62</v>
          </cell>
          <cell r="G780">
            <v>529.84670200000005</v>
          </cell>
          <cell r="H780">
            <v>7.8499926394818176E-2</v>
          </cell>
          <cell r="I780">
            <v>0.17745718977246069</v>
          </cell>
          <cell r="J780">
            <v>0.20749999999999999</v>
          </cell>
          <cell r="K780">
            <v>271.72000000000003</v>
          </cell>
          <cell r="L780">
            <v>85.26</v>
          </cell>
          <cell r="M780">
            <v>555.38</v>
          </cell>
          <cell r="N780">
            <v>36.46</v>
          </cell>
          <cell r="O780">
            <v>115.24</v>
          </cell>
          <cell r="P780" t="str">
            <v>9915</v>
          </cell>
          <cell r="Q780" t="str">
            <v>Not in Metro Area</v>
          </cell>
        </row>
        <row r="781">
          <cell r="B781" t="str">
            <v>15770</v>
          </cell>
          <cell r="C781" t="str">
            <v>15770</v>
          </cell>
          <cell r="D781" t="str">
            <v>IN</v>
          </cell>
          <cell r="E781" t="str">
            <v>Switzerland</v>
          </cell>
          <cell r="F781">
            <v>892.83</v>
          </cell>
          <cell r="G781">
            <v>501.85974300000004</v>
          </cell>
          <cell r="H781">
            <v>7.8499926394818176E-2</v>
          </cell>
          <cell r="I781">
            <v>0.17745718977246069</v>
          </cell>
          <cell r="J781">
            <v>0.20749999999999999</v>
          </cell>
          <cell r="K781">
            <v>271.72000000000003</v>
          </cell>
          <cell r="L781">
            <v>85.26</v>
          </cell>
          <cell r="M781">
            <v>555.38</v>
          </cell>
          <cell r="N781">
            <v>36.46</v>
          </cell>
          <cell r="O781">
            <v>115.24</v>
          </cell>
          <cell r="P781" t="str">
            <v>9915</v>
          </cell>
          <cell r="Q781" t="str">
            <v>Not in Metro Area</v>
          </cell>
        </row>
        <row r="782">
          <cell r="B782" t="str">
            <v>15780</v>
          </cell>
          <cell r="C782" t="str">
            <v>15780</v>
          </cell>
          <cell r="D782" t="str">
            <v>IN</v>
          </cell>
          <cell r="E782" t="str">
            <v>Tippecanoe</v>
          </cell>
          <cell r="F782">
            <v>928.35</v>
          </cell>
          <cell r="G782">
            <v>521.82553500000006</v>
          </cell>
          <cell r="H782">
            <v>7.8499926394818176E-2</v>
          </cell>
          <cell r="I782">
            <v>0.17745718977246069</v>
          </cell>
          <cell r="J782">
            <v>0.20749999999999999</v>
          </cell>
          <cell r="K782">
            <v>271.72000000000003</v>
          </cell>
          <cell r="L782">
            <v>85.26</v>
          </cell>
          <cell r="M782">
            <v>555.38</v>
          </cell>
          <cell r="N782">
            <v>36.46</v>
          </cell>
          <cell r="O782">
            <v>115.24</v>
          </cell>
          <cell r="P782" t="str">
            <v>9915</v>
          </cell>
          <cell r="Q782" t="str">
            <v>Not in Metro Area</v>
          </cell>
        </row>
        <row r="783">
          <cell r="B783" t="str">
            <v>15790</v>
          </cell>
          <cell r="C783" t="str">
            <v>15790</v>
          </cell>
          <cell r="D783" t="str">
            <v>IN</v>
          </cell>
          <cell r="E783" t="str">
            <v>Tipton</v>
          </cell>
          <cell r="F783">
            <v>990.43</v>
          </cell>
          <cell r="G783">
            <v>556.72070300000007</v>
          </cell>
          <cell r="H783">
            <v>7.8499926394818176E-2</v>
          </cell>
          <cell r="I783">
            <v>0.17745718977246069</v>
          </cell>
          <cell r="J783">
            <v>0.20749999999999999</v>
          </cell>
          <cell r="K783">
            <v>271.72000000000003</v>
          </cell>
          <cell r="L783">
            <v>85.26</v>
          </cell>
          <cell r="M783">
            <v>555.38</v>
          </cell>
          <cell r="N783">
            <v>36.46</v>
          </cell>
          <cell r="O783">
            <v>115.24</v>
          </cell>
          <cell r="P783" t="str">
            <v>9915</v>
          </cell>
          <cell r="Q783" t="str">
            <v>Not in Metro Area</v>
          </cell>
        </row>
        <row r="784">
          <cell r="B784" t="str">
            <v>15800</v>
          </cell>
          <cell r="C784" t="str">
            <v>15800</v>
          </cell>
          <cell r="D784" t="str">
            <v>IN</v>
          </cell>
          <cell r="E784" t="str">
            <v>Union</v>
          </cell>
          <cell r="F784">
            <v>926.39</v>
          </cell>
          <cell r="G784">
            <v>520.72381900000005</v>
          </cell>
          <cell r="H784">
            <v>7.9742653451573636E-2</v>
          </cell>
          <cell r="I784">
            <v>0.1534201052340072</v>
          </cell>
          <cell r="J784">
            <v>0.20749999999999999</v>
          </cell>
          <cell r="K784">
            <v>287.55</v>
          </cell>
          <cell r="L784">
            <v>72.22</v>
          </cell>
          <cell r="M784">
            <v>542.85</v>
          </cell>
          <cell r="N784">
            <v>34.01</v>
          </cell>
          <cell r="O784">
            <v>112.64</v>
          </cell>
          <cell r="P784" t="str">
            <v>17140</v>
          </cell>
          <cell r="Q784" t="str">
            <v>Cincinnati, OH-KY-IN</v>
          </cell>
        </row>
        <row r="785">
          <cell r="B785" t="str">
            <v>15810</v>
          </cell>
          <cell r="C785" t="str">
            <v>15810</v>
          </cell>
          <cell r="D785" t="str">
            <v>IN</v>
          </cell>
          <cell r="E785" t="str">
            <v>Vanderburgh</v>
          </cell>
          <cell r="F785">
            <v>918.09</v>
          </cell>
          <cell r="G785">
            <v>516.05838900000003</v>
          </cell>
          <cell r="H785">
            <v>7.8499926394818176E-2</v>
          </cell>
          <cell r="I785">
            <v>0.17745718977246069</v>
          </cell>
          <cell r="J785">
            <v>0.20749999999999999</v>
          </cell>
          <cell r="K785">
            <v>271.72000000000003</v>
          </cell>
          <cell r="L785">
            <v>85.26</v>
          </cell>
          <cell r="M785">
            <v>555.38</v>
          </cell>
          <cell r="N785">
            <v>36.46</v>
          </cell>
          <cell r="O785">
            <v>115.24</v>
          </cell>
          <cell r="P785" t="str">
            <v>9915</v>
          </cell>
          <cell r="Q785" t="str">
            <v>Not in Metro Area</v>
          </cell>
        </row>
        <row r="786">
          <cell r="B786" t="str">
            <v>15820</v>
          </cell>
          <cell r="C786" t="str">
            <v>15820</v>
          </cell>
          <cell r="D786" t="str">
            <v>IN</v>
          </cell>
          <cell r="E786" t="str">
            <v>Vermillion</v>
          </cell>
          <cell r="F786">
            <v>954.33</v>
          </cell>
          <cell r="G786">
            <v>536.42889300000002</v>
          </cell>
          <cell r="H786">
            <v>7.8499926394818176E-2</v>
          </cell>
          <cell r="I786">
            <v>0.17745718977246069</v>
          </cell>
          <cell r="J786">
            <v>0.20749999999999999</v>
          </cell>
          <cell r="K786">
            <v>271.72000000000003</v>
          </cell>
          <cell r="L786">
            <v>85.26</v>
          </cell>
          <cell r="M786">
            <v>555.38</v>
          </cell>
          <cell r="N786">
            <v>36.46</v>
          </cell>
          <cell r="O786">
            <v>115.24</v>
          </cell>
          <cell r="P786" t="str">
            <v>9915</v>
          </cell>
          <cell r="Q786" t="str">
            <v>Not in Metro Area</v>
          </cell>
        </row>
        <row r="787">
          <cell r="B787" t="str">
            <v>15830</v>
          </cell>
          <cell r="C787" t="str">
            <v>15830</v>
          </cell>
          <cell r="D787" t="str">
            <v>IN</v>
          </cell>
          <cell r="E787" t="str">
            <v>Vigo</v>
          </cell>
          <cell r="F787">
            <v>914.32</v>
          </cell>
          <cell r="G787">
            <v>513.93927200000007</v>
          </cell>
          <cell r="H787">
            <v>7.8499926394818176E-2</v>
          </cell>
          <cell r="I787">
            <v>0.17745718977246069</v>
          </cell>
          <cell r="J787">
            <v>0.20749999999999999</v>
          </cell>
          <cell r="K787">
            <v>271.72000000000003</v>
          </cell>
          <cell r="L787">
            <v>85.26</v>
          </cell>
          <cell r="M787">
            <v>555.38</v>
          </cell>
          <cell r="N787">
            <v>36.46</v>
          </cell>
          <cell r="O787">
            <v>115.24</v>
          </cell>
          <cell r="P787" t="str">
            <v>9915</v>
          </cell>
          <cell r="Q787" t="str">
            <v>Not in Metro Area</v>
          </cell>
        </row>
        <row r="788">
          <cell r="B788" t="str">
            <v>15840</v>
          </cell>
          <cell r="C788" t="str">
            <v>15840</v>
          </cell>
          <cell r="D788" t="str">
            <v>IN</v>
          </cell>
          <cell r="E788" t="str">
            <v>Wabash</v>
          </cell>
          <cell r="F788">
            <v>929.69</v>
          </cell>
          <cell r="G788">
            <v>522.57874900000002</v>
          </cell>
          <cell r="H788">
            <v>7.8499926394818176E-2</v>
          </cell>
          <cell r="I788">
            <v>0.17745718977246069</v>
          </cell>
          <cell r="J788">
            <v>0.20749999999999999</v>
          </cell>
          <cell r="K788">
            <v>271.72000000000003</v>
          </cell>
          <cell r="L788">
            <v>85.26</v>
          </cell>
          <cell r="M788">
            <v>555.38</v>
          </cell>
          <cell r="N788">
            <v>36.46</v>
          </cell>
          <cell r="O788">
            <v>115.24</v>
          </cell>
          <cell r="P788" t="str">
            <v>9915</v>
          </cell>
          <cell r="Q788" t="str">
            <v>Not in Metro Area</v>
          </cell>
        </row>
        <row r="789">
          <cell r="B789" t="str">
            <v>15850</v>
          </cell>
          <cell r="C789" t="str">
            <v>15850</v>
          </cell>
          <cell r="D789" t="str">
            <v>IN</v>
          </cell>
          <cell r="E789" t="str">
            <v>Warren</v>
          </cell>
          <cell r="F789">
            <v>907.66</v>
          </cell>
          <cell r="G789">
            <v>510.19568600000002</v>
          </cell>
          <cell r="H789">
            <v>7.8499926394818176E-2</v>
          </cell>
          <cell r="I789">
            <v>0.17745718977246069</v>
          </cell>
          <cell r="J789">
            <v>0.20749999999999999</v>
          </cell>
          <cell r="K789">
            <v>271.72000000000003</v>
          </cell>
          <cell r="L789">
            <v>85.26</v>
          </cell>
          <cell r="M789">
            <v>555.38</v>
          </cell>
          <cell r="N789">
            <v>36.46</v>
          </cell>
          <cell r="O789">
            <v>115.24</v>
          </cell>
          <cell r="P789" t="str">
            <v>9915</v>
          </cell>
          <cell r="Q789" t="str">
            <v>Not in Metro Area</v>
          </cell>
        </row>
        <row r="790">
          <cell r="B790" t="str">
            <v>15860</v>
          </cell>
          <cell r="C790" t="str">
            <v>15860</v>
          </cell>
          <cell r="D790" t="str">
            <v>IN</v>
          </cell>
          <cell r="E790" t="str">
            <v>Warrick</v>
          </cell>
          <cell r="F790">
            <v>941.32</v>
          </cell>
          <cell r="G790">
            <v>529.11597200000006</v>
          </cell>
          <cell r="H790">
            <v>7.8499926394818176E-2</v>
          </cell>
          <cell r="I790">
            <v>0.17745718977246069</v>
          </cell>
          <cell r="J790">
            <v>0.20749999999999999</v>
          </cell>
          <cell r="K790">
            <v>271.72000000000003</v>
          </cell>
          <cell r="L790">
            <v>85.26</v>
          </cell>
          <cell r="M790">
            <v>555.38</v>
          </cell>
          <cell r="N790">
            <v>36.46</v>
          </cell>
          <cell r="O790">
            <v>115.24</v>
          </cell>
          <cell r="P790" t="str">
            <v>9915</v>
          </cell>
          <cell r="Q790" t="str">
            <v>Not in Metro Area</v>
          </cell>
        </row>
        <row r="791">
          <cell r="B791" t="str">
            <v>15870</v>
          </cell>
          <cell r="C791" t="str">
            <v>15870</v>
          </cell>
          <cell r="D791" t="str">
            <v>IN</v>
          </cell>
          <cell r="E791" t="str">
            <v>Washington</v>
          </cell>
          <cell r="F791">
            <v>917.85</v>
          </cell>
          <cell r="G791">
            <v>515.92348500000003</v>
          </cell>
          <cell r="H791">
            <v>8.3867078592419556E-2</v>
          </cell>
          <cell r="I791">
            <v>0.15825595478401291</v>
          </cell>
          <cell r="J791">
            <v>0.20749999999999999</v>
          </cell>
          <cell r="K791">
            <v>265.42</v>
          </cell>
          <cell r="L791">
            <v>74.31</v>
          </cell>
          <cell r="M791">
            <v>543.79999999999995</v>
          </cell>
          <cell r="N791">
            <v>34.020000000000003</v>
          </cell>
          <cell r="O791">
            <v>112.84</v>
          </cell>
          <cell r="P791" t="str">
            <v>31140</v>
          </cell>
          <cell r="Q791" t="str">
            <v>Louisville/Jefferson County, KY-IN</v>
          </cell>
        </row>
        <row r="792">
          <cell r="B792" t="str">
            <v>15880</v>
          </cell>
          <cell r="C792" t="str">
            <v>15880</v>
          </cell>
          <cell r="D792" t="str">
            <v>IN</v>
          </cell>
          <cell r="E792" t="str">
            <v>Wayne</v>
          </cell>
          <cell r="F792">
            <v>896.59</v>
          </cell>
          <cell r="G792">
            <v>503.97323900000004</v>
          </cell>
          <cell r="H792">
            <v>7.8499926394818176E-2</v>
          </cell>
          <cell r="I792">
            <v>0.17745718977246069</v>
          </cell>
          <cell r="J792">
            <v>0.20749999999999999</v>
          </cell>
          <cell r="K792">
            <v>271.72000000000003</v>
          </cell>
          <cell r="L792">
            <v>85.26</v>
          </cell>
          <cell r="M792">
            <v>555.38</v>
          </cell>
          <cell r="N792">
            <v>36.46</v>
          </cell>
          <cell r="O792">
            <v>115.24</v>
          </cell>
          <cell r="P792" t="str">
            <v>9915</v>
          </cell>
          <cell r="Q792" t="str">
            <v>Not in Metro Area</v>
          </cell>
        </row>
        <row r="793">
          <cell r="B793" t="str">
            <v>15890</v>
          </cell>
          <cell r="C793" t="str">
            <v>15890</v>
          </cell>
          <cell r="D793" t="str">
            <v>IN</v>
          </cell>
          <cell r="E793" t="str">
            <v>Wells</v>
          </cell>
          <cell r="F793">
            <v>890.27</v>
          </cell>
          <cell r="G793">
            <v>500.42076700000001</v>
          </cell>
          <cell r="H793">
            <v>7.8499926394818176E-2</v>
          </cell>
          <cell r="I793">
            <v>0.17745718977246069</v>
          </cell>
          <cell r="J793">
            <v>0.20749999999999999</v>
          </cell>
          <cell r="K793">
            <v>271.72000000000003</v>
          </cell>
          <cell r="L793">
            <v>85.26</v>
          </cell>
          <cell r="M793">
            <v>555.38</v>
          </cell>
          <cell r="N793">
            <v>36.46</v>
          </cell>
          <cell r="O793">
            <v>115.24</v>
          </cell>
          <cell r="P793" t="str">
            <v>9915</v>
          </cell>
          <cell r="Q793" t="str">
            <v>Not in Metro Area</v>
          </cell>
        </row>
        <row r="794">
          <cell r="B794" t="str">
            <v>15900</v>
          </cell>
          <cell r="C794" t="str">
            <v>15900</v>
          </cell>
          <cell r="D794" t="str">
            <v>IN</v>
          </cell>
          <cell r="E794" t="str">
            <v>White</v>
          </cell>
          <cell r="F794">
            <v>938.02</v>
          </cell>
          <cell r="G794">
            <v>527.26104199999997</v>
          </cell>
          <cell r="H794">
            <v>7.8499926394818176E-2</v>
          </cell>
          <cell r="I794">
            <v>0.17745718977246069</v>
          </cell>
          <cell r="J794">
            <v>0.20749999999999999</v>
          </cell>
          <cell r="K794">
            <v>271.72000000000003</v>
          </cell>
          <cell r="L794">
            <v>85.26</v>
          </cell>
          <cell r="M794">
            <v>555.38</v>
          </cell>
          <cell r="N794">
            <v>36.46</v>
          </cell>
          <cell r="O794">
            <v>115.24</v>
          </cell>
          <cell r="P794" t="str">
            <v>9915</v>
          </cell>
          <cell r="Q794" t="str">
            <v>Not in Metro Area</v>
          </cell>
        </row>
        <row r="795">
          <cell r="B795" t="str">
            <v>15910</v>
          </cell>
          <cell r="C795" t="str">
            <v>15910</v>
          </cell>
          <cell r="D795" t="str">
            <v>IN</v>
          </cell>
          <cell r="E795" t="str">
            <v>Whitley</v>
          </cell>
          <cell r="F795">
            <v>922.09</v>
          </cell>
          <cell r="G795">
            <v>518.30678900000009</v>
          </cell>
          <cell r="H795">
            <v>7.8499926394818176E-2</v>
          </cell>
          <cell r="I795">
            <v>0.17745718977246069</v>
          </cell>
          <cell r="J795">
            <v>0.20749999999999999</v>
          </cell>
          <cell r="K795">
            <v>271.72000000000003</v>
          </cell>
          <cell r="L795">
            <v>85.26</v>
          </cell>
          <cell r="M795">
            <v>555.38</v>
          </cell>
          <cell r="N795">
            <v>36.46</v>
          </cell>
          <cell r="O795">
            <v>115.24</v>
          </cell>
          <cell r="P795" t="str">
            <v>9915</v>
          </cell>
          <cell r="Q795" t="str">
            <v>Not in Metro Area</v>
          </cell>
        </row>
        <row r="796">
          <cell r="B796" t="str">
            <v>16000</v>
          </cell>
          <cell r="C796" t="str">
            <v>16000</v>
          </cell>
          <cell r="D796" t="str">
            <v>IA</v>
          </cell>
          <cell r="E796" t="str">
            <v>Adair</v>
          </cell>
          <cell r="F796">
            <v>949.63</v>
          </cell>
          <cell r="G796">
            <v>533.78702300000009</v>
          </cell>
          <cell r="H796">
            <v>8.2811865095489642E-2</v>
          </cell>
          <cell r="I796">
            <v>0.11642382232281795</v>
          </cell>
          <cell r="J796">
            <v>0.20749999999999999</v>
          </cell>
          <cell r="K796">
            <v>246.1</v>
          </cell>
          <cell r="L796">
            <v>70.69</v>
          </cell>
          <cell r="M796">
            <v>602.01</v>
          </cell>
          <cell r="N796">
            <v>28.61</v>
          </cell>
          <cell r="O796">
            <v>124.92</v>
          </cell>
          <cell r="P796" t="str">
            <v>9916</v>
          </cell>
          <cell r="Q796" t="str">
            <v>Not in Metro Area</v>
          </cell>
        </row>
        <row r="797">
          <cell r="B797" t="str">
            <v>16010</v>
          </cell>
          <cell r="C797" t="str">
            <v>16010</v>
          </cell>
          <cell r="D797" t="str">
            <v>IA</v>
          </cell>
          <cell r="E797" t="str">
            <v>Adams</v>
          </cell>
          <cell r="F797">
            <v>997.7</v>
          </cell>
          <cell r="G797">
            <v>560.80717000000004</v>
          </cell>
          <cell r="H797">
            <v>8.2811865095489642E-2</v>
          </cell>
          <cell r="I797">
            <v>0.11642382232281795</v>
          </cell>
          <cell r="J797">
            <v>0.20749999999999999</v>
          </cell>
          <cell r="K797">
            <v>246.1</v>
          </cell>
          <cell r="L797">
            <v>70.69</v>
          </cell>
          <cell r="M797">
            <v>602.01</v>
          </cell>
          <cell r="N797">
            <v>28.61</v>
          </cell>
          <cell r="O797">
            <v>124.92</v>
          </cell>
          <cell r="P797" t="str">
            <v>9916</v>
          </cell>
          <cell r="Q797" t="str">
            <v>Not in Metro Area</v>
          </cell>
        </row>
        <row r="798">
          <cell r="B798" t="str">
            <v>16020</v>
          </cell>
          <cell r="C798" t="str">
            <v>16020</v>
          </cell>
          <cell r="D798" t="str">
            <v>IA</v>
          </cell>
          <cell r="E798" t="str">
            <v>Allamakee</v>
          </cell>
          <cell r="F798">
            <v>916.06</v>
          </cell>
          <cell r="G798">
            <v>514.917326</v>
          </cell>
          <cell r="H798">
            <v>8.2811865095489642E-2</v>
          </cell>
          <cell r="I798">
            <v>0.11642382232281795</v>
          </cell>
          <cell r="J798">
            <v>0.20749999999999999</v>
          </cell>
          <cell r="K798">
            <v>246.1</v>
          </cell>
          <cell r="L798">
            <v>70.69</v>
          </cell>
          <cell r="M798">
            <v>602.01</v>
          </cell>
          <cell r="N798">
            <v>28.61</v>
          </cell>
          <cell r="O798">
            <v>124.92</v>
          </cell>
          <cell r="P798" t="str">
            <v>9916</v>
          </cell>
          <cell r="Q798" t="str">
            <v>Not in Metro Area</v>
          </cell>
        </row>
        <row r="799">
          <cell r="B799" t="str">
            <v>16030</v>
          </cell>
          <cell r="C799" t="str">
            <v>16030</v>
          </cell>
          <cell r="D799" t="str">
            <v>IA</v>
          </cell>
          <cell r="E799" t="str">
            <v>Appanoose</v>
          </cell>
          <cell r="F799">
            <v>921.73</v>
          </cell>
          <cell r="G799">
            <v>518.10443300000009</v>
          </cell>
          <cell r="H799">
            <v>8.2811865095489642E-2</v>
          </cell>
          <cell r="I799">
            <v>0.11642382232281795</v>
          </cell>
          <cell r="J799">
            <v>0.20749999999999999</v>
          </cell>
          <cell r="K799">
            <v>246.1</v>
          </cell>
          <cell r="L799">
            <v>70.69</v>
          </cell>
          <cell r="M799">
            <v>602.01</v>
          </cell>
          <cell r="N799">
            <v>28.61</v>
          </cell>
          <cell r="O799">
            <v>124.92</v>
          </cell>
          <cell r="P799" t="str">
            <v>9916</v>
          </cell>
          <cell r="Q799" t="str">
            <v>Not in Metro Area</v>
          </cell>
        </row>
        <row r="800">
          <cell r="B800" t="str">
            <v>16040</v>
          </cell>
          <cell r="C800" t="str">
            <v>16040</v>
          </cell>
          <cell r="D800" t="str">
            <v>IA</v>
          </cell>
          <cell r="E800" t="str">
            <v>Audubon</v>
          </cell>
          <cell r="F800">
            <v>972.72</v>
          </cell>
          <cell r="G800">
            <v>546.76591200000007</v>
          </cell>
          <cell r="H800">
            <v>8.2811865095489642E-2</v>
          </cell>
          <cell r="I800">
            <v>0.11642382232281795</v>
          </cell>
          <cell r="J800">
            <v>0.20749999999999999</v>
          </cell>
          <cell r="K800">
            <v>246.1</v>
          </cell>
          <cell r="L800">
            <v>70.69</v>
          </cell>
          <cell r="M800">
            <v>602.01</v>
          </cell>
          <cell r="N800">
            <v>28.61</v>
          </cell>
          <cell r="O800">
            <v>124.92</v>
          </cell>
          <cell r="P800" t="str">
            <v>9916</v>
          </cell>
          <cell r="Q800" t="str">
            <v>Not in Metro Area</v>
          </cell>
        </row>
        <row r="801">
          <cell r="B801" t="str">
            <v>16050</v>
          </cell>
          <cell r="C801" t="str">
            <v>16050</v>
          </cell>
          <cell r="D801" t="str">
            <v>IA</v>
          </cell>
          <cell r="E801" t="str">
            <v>Benton</v>
          </cell>
          <cell r="F801">
            <v>921.19</v>
          </cell>
          <cell r="G801">
            <v>517.80089900000007</v>
          </cell>
          <cell r="H801">
            <v>8.2811865095489642E-2</v>
          </cell>
          <cell r="I801">
            <v>0.11642382232281795</v>
          </cell>
          <cell r="J801">
            <v>0.20749999999999999</v>
          </cell>
          <cell r="K801">
            <v>246.1</v>
          </cell>
          <cell r="L801">
            <v>70.69</v>
          </cell>
          <cell r="M801">
            <v>602.01</v>
          </cell>
          <cell r="N801">
            <v>28.61</v>
          </cell>
          <cell r="O801">
            <v>124.92</v>
          </cell>
          <cell r="P801" t="str">
            <v>9916</v>
          </cell>
          <cell r="Q801" t="str">
            <v>Not in Metro Area</v>
          </cell>
        </row>
        <row r="802">
          <cell r="B802" t="str">
            <v>16060</v>
          </cell>
          <cell r="C802" t="str">
            <v>16060</v>
          </cell>
          <cell r="D802" t="str">
            <v>IA</v>
          </cell>
          <cell r="E802" t="str">
            <v>Black Hawk</v>
          </cell>
          <cell r="F802">
            <v>911.11</v>
          </cell>
          <cell r="G802">
            <v>512.13493100000005</v>
          </cell>
          <cell r="H802">
            <v>8.2811865095489642E-2</v>
          </cell>
          <cell r="I802">
            <v>0.11642382232281795</v>
          </cell>
          <cell r="J802">
            <v>0.20749999999999999</v>
          </cell>
          <cell r="K802">
            <v>246.1</v>
          </cell>
          <cell r="L802">
            <v>70.69</v>
          </cell>
          <cell r="M802">
            <v>602.01</v>
          </cell>
          <cell r="N802">
            <v>28.61</v>
          </cell>
          <cell r="O802">
            <v>124.92</v>
          </cell>
          <cell r="P802" t="str">
            <v>9916</v>
          </cell>
          <cell r="Q802" t="str">
            <v>Not in Metro Area</v>
          </cell>
        </row>
        <row r="803">
          <cell r="B803" t="str">
            <v>16070</v>
          </cell>
          <cell r="C803" t="str">
            <v>16070</v>
          </cell>
          <cell r="D803" t="str">
            <v>IA</v>
          </cell>
          <cell r="E803" t="str">
            <v>Boone</v>
          </cell>
          <cell r="F803">
            <v>925.94</v>
          </cell>
          <cell r="G803">
            <v>520.47087400000009</v>
          </cell>
          <cell r="H803">
            <v>8.2811865095489642E-2</v>
          </cell>
          <cell r="I803">
            <v>0.11642382232281795</v>
          </cell>
          <cell r="J803">
            <v>0.20749999999999999</v>
          </cell>
          <cell r="K803">
            <v>246.1</v>
          </cell>
          <cell r="L803">
            <v>70.69</v>
          </cell>
          <cell r="M803">
            <v>602.01</v>
          </cell>
          <cell r="N803">
            <v>28.61</v>
          </cell>
          <cell r="O803">
            <v>124.92</v>
          </cell>
          <cell r="P803" t="str">
            <v>9916</v>
          </cell>
          <cell r="Q803" t="str">
            <v>Not in Metro Area</v>
          </cell>
        </row>
        <row r="804">
          <cell r="B804" t="str">
            <v>16080</v>
          </cell>
          <cell r="C804" t="str">
            <v>16080</v>
          </cell>
          <cell r="D804" t="str">
            <v>IA</v>
          </cell>
          <cell r="E804" t="str">
            <v>Bremer</v>
          </cell>
          <cell r="F804">
            <v>928.67</v>
          </cell>
          <cell r="G804">
            <v>522.00540699999999</v>
          </cell>
          <cell r="H804">
            <v>8.2811865095489642E-2</v>
          </cell>
          <cell r="I804">
            <v>0.11642382232281795</v>
          </cell>
          <cell r="J804">
            <v>0.20749999999999999</v>
          </cell>
          <cell r="K804">
            <v>246.1</v>
          </cell>
          <cell r="L804">
            <v>70.69</v>
          </cell>
          <cell r="M804">
            <v>602.01</v>
          </cell>
          <cell r="N804">
            <v>28.61</v>
          </cell>
          <cell r="O804">
            <v>124.92</v>
          </cell>
          <cell r="P804" t="str">
            <v>9916</v>
          </cell>
          <cell r="Q804" t="str">
            <v>Not in Metro Area</v>
          </cell>
        </row>
        <row r="805">
          <cell r="B805" t="str">
            <v>16090</v>
          </cell>
          <cell r="C805" t="str">
            <v>16090</v>
          </cell>
          <cell r="D805" t="str">
            <v>IA</v>
          </cell>
          <cell r="E805" t="str">
            <v>Buchanan</v>
          </cell>
          <cell r="F805">
            <v>929.85</v>
          </cell>
          <cell r="G805">
            <v>522.6686850000001</v>
          </cell>
          <cell r="H805">
            <v>8.2811865095489642E-2</v>
          </cell>
          <cell r="I805">
            <v>0.11642382232281795</v>
          </cell>
          <cell r="J805">
            <v>0.20749999999999999</v>
          </cell>
          <cell r="K805">
            <v>246.1</v>
          </cell>
          <cell r="L805">
            <v>70.69</v>
          </cell>
          <cell r="M805">
            <v>602.01</v>
          </cell>
          <cell r="N805">
            <v>28.61</v>
          </cell>
          <cell r="O805">
            <v>124.92</v>
          </cell>
          <cell r="P805" t="str">
            <v>9916</v>
          </cell>
          <cell r="Q805" t="str">
            <v>Not in Metro Area</v>
          </cell>
        </row>
        <row r="806">
          <cell r="B806" t="str">
            <v>16100</v>
          </cell>
          <cell r="C806" t="str">
            <v>16100</v>
          </cell>
          <cell r="D806" t="str">
            <v>IA</v>
          </cell>
          <cell r="E806" t="str">
            <v>Buena Vista</v>
          </cell>
          <cell r="F806">
            <v>927.25</v>
          </cell>
          <cell r="G806">
            <v>521.20722499999999</v>
          </cell>
          <cell r="H806">
            <v>8.2811865095489642E-2</v>
          </cell>
          <cell r="I806">
            <v>0.11642382232281795</v>
          </cell>
          <cell r="J806">
            <v>0.20749999999999999</v>
          </cell>
          <cell r="K806">
            <v>246.1</v>
          </cell>
          <cell r="L806">
            <v>70.69</v>
          </cell>
          <cell r="M806">
            <v>602.01</v>
          </cell>
          <cell r="N806">
            <v>28.61</v>
          </cell>
          <cell r="O806">
            <v>124.92</v>
          </cell>
          <cell r="P806" t="str">
            <v>9916</v>
          </cell>
          <cell r="Q806" t="str">
            <v>Not in Metro Area</v>
          </cell>
        </row>
        <row r="807">
          <cell r="B807" t="str">
            <v>16110</v>
          </cell>
          <cell r="C807" t="str">
            <v>16110</v>
          </cell>
          <cell r="D807" t="str">
            <v>IA</v>
          </cell>
          <cell r="E807" t="str">
            <v>Butler</v>
          </cell>
          <cell r="F807">
            <v>937.91</v>
          </cell>
          <cell r="G807">
            <v>527.19921099999999</v>
          </cell>
          <cell r="H807">
            <v>8.2811865095489642E-2</v>
          </cell>
          <cell r="I807">
            <v>0.11642382232281795</v>
          </cell>
          <cell r="J807">
            <v>0.20749999999999999</v>
          </cell>
          <cell r="K807">
            <v>246.1</v>
          </cell>
          <cell r="L807">
            <v>70.69</v>
          </cell>
          <cell r="M807">
            <v>602.01</v>
          </cell>
          <cell r="N807">
            <v>28.61</v>
          </cell>
          <cell r="O807">
            <v>124.92</v>
          </cell>
          <cell r="P807" t="str">
            <v>9916</v>
          </cell>
          <cell r="Q807" t="str">
            <v>Not in Metro Area</v>
          </cell>
        </row>
        <row r="808">
          <cell r="B808" t="str">
            <v>16120</v>
          </cell>
          <cell r="C808" t="str">
            <v>16120</v>
          </cell>
          <cell r="D808" t="str">
            <v>IA</v>
          </cell>
          <cell r="E808" t="str">
            <v>Calhoun</v>
          </cell>
          <cell r="F808">
            <v>974.48</v>
          </cell>
          <cell r="G808">
            <v>547.75520800000004</v>
          </cell>
          <cell r="H808">
            <v>8.2811865095489642E-2</v>
          </cell>
          <cell r="I808">
            <v>0.11642382232281795</v>
          </cell>
          <cell r="J808">
            <v>0.20749999999999999</v>
          </cell>
          <cell r="K808">
            <v>246.1</v>
          </cell>
          <cell r="L808">
            <v>70.69</v>
          </cell>
          <cell r="M808">
            <v>602.01</v>
          </cell>
          <cell r="N808">
            <v>28.61</v>
          </cell>
          <cell r="O808">
            <v>124.92</v>
          </cell>
          <cell r="P808" t="str">
            <v>9916</v>
          </cell>
          <cell r="Q808" t="str">
            <v>Not in Metro Area</v>
          </cell>
        </row>
        <row r="809">
          <cell r="B809" t="str">
            <v>16130</v>
          </cell>
          <cell r="C809" t="str">
            <v>16130</v>
          </cell>
          <cell r="D809" t="str">
            <v>IA</v>
          </cell>
          <cell r="E809" t="str">
            <v>Carroll</v>
          </cell>
          <cell r="F809">
            <v>895.08</v>
          </cell>
          <cell r="G809">
            <v>503.12446800000004</v>
          </cell>
          <cell r="H809">
            <v>8.2811865095489642E-2</v>
          </cell>
          <cell r="I809">
            <v>0.11642382232281795</v>
          </cell>
          <cell r="J809">
            <v>0.20749999999999999</v>
          </cell>
          <cell r="K809">
            <v>246.1</v>
          </cell>
          <cell r="L809">
            <v>70.69</v>
          </cell>
          <cell r="M809">
            <v>602.01</v>
          </cell>
          <cell r="N809">
            <v>28.61</v>
          </cell>
          <cell r="O809">
            <v>124.92</v>
          </cell>
          <cell r="P809" t="str">
            <v>9916</v>
          </cell>
          <cell r="Q809" t="str">
            <v>Not in Metro Area</v>
          </cell>
        </row>
        <row r="810">
          <cell r="B810" t="str">
            <v>16140</v>
          </cell>
          <cell r="C810" t="str">
            <v>16140</v>
          </cell>
          <cell r="D810" t="str">
            <v>IA</v>
          </cell>
          <cell r="E810" t="str">
            <v>Cass</v>
          </cell>
          <cell r="F810">
            <v>964.93</v>
          </cell>
          <cell r="G810">
            <v>542.38715300000001</v>
          </cell>
          <cell r="H810">
            <v>8.2811865095489642E-2</v>
          </cell>
          <cell r="I810">
            <v>0.11642382232281795</v>
          </cell>
          <cell r="J810">
            <v>0.20749999999999999</v>
          </cell>
          <cell r="K810">
            <v>246.1</v>
          </cell>
          <cell r="L810">
            <v>70.69</v>
          </cell>
          <cell r="M810">
            <v>602.01</v>
          </cell>
          <cell r="N810">
            <v>28.61</v>
          </cell>
          <cell r="O810">
            <v>124.92</v>
          </cell>
          <cell r="P810" t="str">
            <v>9916</v>
          </cell>
          <cell r="Q810" t="str">
            <v>Not in Metro Area</v>
          </cell>
        </row>
        <row r="811">
          <cell r="B811" t="str">
            <v>16150</v>
          </cell>
          <cell r="C811" t="str">
            <v>16150</v>
          </cell>
          <cell r="D811" t="str">
            <v>IA</v>
          </cell>
          <cell r="E811" t="str">
            <v>Cedar</v>
          </cell>
          <cell r="F811">
            <v>902.87</v>
          </cell>
          <cell r="G811">
            <v>507.50322700000004</v>
          </cell>
          <cell r="H811">
            <v>8.2811865095489642E-2</v>
          </cell>
          <cell r="I811">
            <v>0.11642382232281795</v>
          </cell>
          <cell r="J811">
            <v>0.20749999999999999</v>
          </cell>
          <cell r="K811">
            <v>246.1</v>
          </cell>
          <cell r="L811">
            <v>70.69</v>
          </cell>
          <cell r="M811">
            <v>602.01</v>
          </cell>
          <cell r="N811">
            <v>28.61</v>
          </cell>
          <cell r="O811">
            <v>124.92</v>
          </cell>
          <cell r="P811" t="str">
            <v>9916</v>
          </cell>
          <cell r="Q811" t="str">
            <v>Not in Metro Area</v>
          </cell>
        </row>
        <row r="812">
          <cell r="B812" t="str">
            <v>16160</v>
          </cell>
          <cell r="C812" t="str">
            <v>16160</v>
          </cell>
          <cell r="D812" t="str">
            <v>IA</v>
          </cell>
          <cell r="E812" t="str">
            <v>Cerro Gordo</v>
          </cell>
          <cell r="F812">
            <v>905.11</v>
          </cell>
          <cell r="G812">
            <v>508.76233100000007</v>
          </cell>
          <cell r="H812">
            <v>8.2811865095489642E-2</v>
          </cell>
          <cell r="I812">
            <v>0.11642382232281795</v>
          </cell>
          <cell r="J812">
            <v>0.20749999999999999</v>
          </cell>
          <cell r="K812">
            <v>246.1</v>
          </cell>
          <cell r="L812">
            <v>70.69</v>
          </cell>
          <cell r="M812">
            <v>602.01</v>
          </cell>
          <cell r="N812">
            <v>28.61</v>
          </cell>
          <cell r="O812">
            <v>124.92</v>
          </cell>
          <cell r="P812" t="str">
            <v>9916</v>
          </cell>
          <cell r="Q812" t="str">
            <v>Not in Metro Area</v>
          </cell>
        </row>
        <row r="813">
          <cell r="B813" t="str">
            <v>16170</v>
          </cell>
          <cell r="C813" t="str">
            <v>16170</v>
          </cell>
          <cell r="D813" t="str">
            <v>IA</v>
          </cell>
          <cell r="E813" t="str">
            <v>Cherokee</v>
          </cell>
          <cell r="F813">
            <v>926.96</v>
          </cell>
          <cell r="G813">
            <v>521.04421600000001</v>
          </cell>
          <cell r="H813">
            <v>8.2811865095489642E-2</v>
          </cell>
          <cell r="I813">
            <v>0.11642382232281795</v>
          </cell>
          <cell r="J813">
            <v>0.20749999999999999</v>
          </cell>
          <cell r="K813">
            <v>246.1</v>
          </cell>
          <cell r="L813">
            <v>70.69</v>
          </cell>
          <cell r="M813">
            <v>602.01</v>
          </cell>
          <cell r="N813">
            <v>28.61</v>
          </cell>
          <cell r="O813">
            <v>124.92</v>
          </cell>
          <cell r="P813" t="str">
            <v>9916</v>
          </cell>
          <cell r="Q813" t="str">
            <v>Not in Metro Area</v>
          </cell>
        </row>
        <row r="814">
          <cell r="B814" t="str">
            <v>16180</v>
          </cell>
          <cell r="C814" t="str">
            <v>16180</v>
          </cell>
          <cell r="D814" t="str">
            <v>IA</v>
          </cell>
          <cell r="E814" t="str">
            <v>Chickasaw</v>
          </cell>
          <cell r="F814">
            <v>975.6</v>
          </cell>
          <cell r="G814">
            <v>548.38476000000003</v>
          </cell>
          <cell r="H814">
            <v>8.2811865095489642E-2</v>
          </cell>
          <cell r="I814">
            <v>0.11642382232281795</v>
          </cell>
          <cell r="J814">
            <v>0.20749999999999999</v>
          </cell>
          <cell r="K814">
            <v>246.1</v>
          </cell>
          <cell r="L814">
            <v>70.69</v>
          </cell>
          <cell r="M814">
            <v>602.01</v>
          </cell>
          <cell r="N814">
            <v>28.61</v>
          </cell>
          <cell r="O814">
            <v>124.92</v>
          </cell>
          <cell r="P814" t="str">
            <v>9916</v>
          </cell>
          <cell r="Q814" t="str">
            <v>Not in Metro Area</v>
          </cell>
        </row>
        <row r="815">
          <cell r="B815" t="str">
            <v>16190</v>
          </cell>
          <cell r="C815" t="str">
            <v>16190</v>
          </cell>
          <cell r="D815" t="str">
            <v>IA</v>
          </cell>
          <cell r="E815" t="str">
            <v>Clarke</v>
          </cell>
          <cell r="F815">
            <v>1052.1600000000001</v>
          </cell>
          <cell r="G815">
            <v>591.41913600000009</v>
          </cell>
          <cell r="H815">
            <v>8.2811865095489642E-2</v>
          </cell>
          <cell r="I815">
            <v>0.11642382232281795</v>
          </cell>
          <cell r="J815">
            <v>0.20749999999999999</v>
          </cell>
          <cell r="K815">
            <v>246.1</v>
          </cell>
          <cell r="L815">
            <v>70.69</v>
          </cell>
          <cell r="M815">
            <v>602.01</v>
          </cell>
          <cell r="N815">
            <v>28.61</v>
          </cell>
          <cell r="O815">
            <v>124.92</v>
          </cell>
          <cell r="P815" t="str">
            <v>9916</v>
          </cell>
          <cell r="Q815" t="str">
            <v>Not in Metro Area</v>
          </cell>
        </row>
        <row r="816">
          <cell r="B816" t="str">
            <v>16200</v>
          </cell>
          <cell r="C816" t="str">
            <v>16200</v>
          </cell>
          <cell r="D816" t="str">
            <v>IA</v>
          </cell>
          <cell r="E816" t="str">
            <v>Clay</v>
          </cell>
          <cell r="F816">
            <v>919.28</v>
          </cell>
          <cell r="G816">
            <v>516.72728800000004</v>
          </cell>
          <cell r="H816">
            <v>8.2811865095489642E-2</v>
          </cell>
          <cell r="I816">
            <v>0.11642382232281795</v>
          </cell>
          <cell r="J816">
            <v>0.20749999999999999</v>
          </cell>
          <cell r="K816">
            <v>246.1</v>
          </cell>
          <cell r="L816">
            <v>70.69</v>
          </cell>
          <cell r="M816">
            <v>602.01</v>
          </cell>
          <cell r="N816">
            <v>28.61</v>
          </cell>
          <cell r="O816">
            <v>124.92</v>
          </cell>
          <cell r="P816" t="str">
            <v>9916</v>
          </cell>
          <cell r="Q816" t="str">
            <v>Not in Metro Area</v>
          </cell>
        </row>
        <row r="817">
          <cell r="B817" t="str">
            <v>16210</v>
          </cell>
          <cell r="C817" t="str">
            <v>16210</v>
          </cell>
          <cell r="D817" t="str">
            <v>IA</v>
          </cell>
          <cell r="E817" t="str">
            <v>Clayton</v>
          </cell>
          <cell r="F817">
            <v>932.89</v>
          </cell>
          <cell r="G817">
            <v>524.37746900000002</v>
          </cell>
          <cell r="H817">
            <v>8.2811865095489642E-2</v>
          </cell>
          <cell r="I817">
            <v>0.11642382232281795</v>
          </cell>
          <cell r="J817">
            <v>0.20749999999999999</v>
          </cell>
          <cell r="K817">
            <v>246.1</v>
          </cell>
          <cell r="L817">
            <v>70.69</v>
          </cell>
          <cell r="M817">
            <v>602.01</v>
          </cell>
          <cell r="N817">
            <v>28.61</v>
          </cell>
          <cell r="O817">
            <v>124.92</v>
          </cell>
          <cell r="P817" t="str">
            <v>9916</v>
          </cell>
          <cell r="Q817" t="str">
            <v>Not in Metro Area</v>
          </cell>
        </row>
        <row r="818">
          <cell r="B818" t="str">
            <v>16220</v>
          </cell>
          <cell r="C818" t="str">
            <v>16220</v>
          </cell>
          <cell r="D818" t="str">
            <v>IA</v>
          </cell>
          <cell r="E818" t="str">
            <v>Clinton</v>
          </cell>
          <cell r="F818">
            <v>914.18</v>
          </cell>
          <cell r="G818">
            <v>513.86057800000003</v>
          </cell>
          <cell r="H818">
            <v>8.2811865095489642E-2</v>
          </cell>
          <cell r="I818">
            <v>0.11642382232281795</v>
          </cell>
          <cell r="J818">
            <v>0.20749999999999999</v>
          </cell>
          <cell r="K818">
            <v>246.1</v>
          </cell>
          <cell r="L818">
            <v>70.69</v>
          </cell>
          <cell r="M818">
            <v>602.01</v>
          </cell>
          <cell r="N818">
            <v>28.61</v>
          </cell>
          <cell r="O818">
            <v>124.92</v>
          </cell>
          <cell r="P818" t="str">
            <v>9916</v>
          </cell>
          <cell r="Q818" t="str">
            <v>Not in Metro Area</v>
          </cell>
        </row>
        <row r="819">
          <cell r="B819" t="str">
            <v>16230</v>
          </cell>
          <cell r="C819" t="str">
            <v>16230</v>
          </cell>
          <cell r="D819" t="str">
            <v>IA</v>
          </cell>
          <cell r="E819" t="str">
            <v>Crawford</v>
          </cell>
          <cell r="F819">
            <v>913.79</v>
          </cell>
          <cell r="G819">
            <v>513.64135899999997</v>
          </cell>
          <cell r="H819">
            <v>8.2811865095489642E-2</v>
          </cell>
          <cell r="I819">
            <v>0.11642382232281795</v>
          </cell>
          <cell r="J819">
            <v>0.20749999999999999</v>
          </cell>
          <cell r="K819">
            <v>246.1</v>
          </cell>
          <cell r="L819">
            <v>70.69</v>
          </cell>
          <cell r="M819">
            <v>602.01</v>
          </cell>
          <cell r="N819">
            <v>28.61</v>
          </cell>
          <cell r="O819">
            <v>124.92</v>
          </cell>
          <cell r="P819" t="str">
            <v>9916</v>
          </cell>
          <cell r="Q819" t="str">
            <v>Not in Metro Area</v>
          </cell>
        </row>
        <row r="820">
          <cell r="B820" t="str">
            <v>16240</v>
          </cell>
          <cell r="C820" t="str">
            <v>16240</v>
          </cell>
          <cell r="D820" t="str">
            <v>IA</v>
          </cell>
          <cell r="E820" t="str">
            <v>Dallas</v>
          </cell>
          <cell r="F820">
            <v>916.44</v>
          </cell>
          <cell r="G820">
            <v>515.13092400000005</v>
          </cell>
          <cell r="H820">
            <v>8.8766557715465336E-2</v>
          </cell>
          <cell r="I820">
            <v>0.13206106870229009</v>
          </cell>
          <cell r="J820">
            <v>0.20749999999999999</v>
          </cell>
          <cell r="K820">
            <v>232.52</v>
          </cell>
          <cell r="L820">
            <v>52.4</v>
          </cell>
          <cell r="M820">
            <v>517.23</v>
          </cell>
          <cell r="N820">
            <v>27.56</v>
          </cell>
          <cell r="O820">
            <v>107.33</v>
          </cell>
          <cell r="P820" t="str">
            <v>19780</v>
          </cell>
          <cell r="Q820" t="str">
            <v>Des Moines-West Des Moines, IA</v>
          </cell>
        </row>
        <row r="821">
          <cell r="B821" t="str">
            <v>16250</v>
          </cell>
          <cell r="C821" t="str">
            <v>16250</v>
          </cell>
          <cell r="D821" t="str">
            <v>IA</v>
          </cell>
          <cell r="E821" t="str">
            <v>Davis</v>
          </cell>
          <cell r="F821">
            <v>989.45</v>
          </cell>
          <cell r="G821">
            <v>556.16984500000012</v>
          </cell>
          <cell r="H821">
            <v>8.2811865095489642E-2</v>
          </cell>
          <cell r="I821">
            <v>0.11642382232281795</v>
          </cell>
          <cell r="J821">
            <v>0.20749999999999999</v>
          </cell>
          <cell r="K821">
            <v>246.1</v>
          </cell>
          <cell r="L821">
            <v>70.69</v>
          </cell>
          <cell r="M821">
            <v>602.01</v>
          </cell>
          <cell r="N821">
            <v>28.61</v>
          </cell>
          <cell r="O821">
            <v>124.92</v>
          </cell>
          <cell r="P821" t="str">
            <v>9916</v>
          </cell>
          <cell r="Q821" t="str">
            <v>Not in Metro Area</v>
          </cell>
        </row>
        <row r="822">
          <cell r="B822" t="str">
            <v>16260</v>
          </cell>
          <cell r="C822" t="str">
            <v>16260</v>
          </cell>
          <cell r="D822" t="str">
            <v>IA</v>
          </cell>
          <cell r="E822" t="str">
            <v>Decatur</v>
          </cell>
          <cell r="F822">
            <v>934.97</v>
          </cell>
          <cell r="G822">
            <v>525.54663700000003</v>
          </cell>
          <cell r="H822">
            <v>8.2811865095489642E-2</v>
          </cell>
          <cell r="I822">
            <v>0.11642382232281795</v>
          </cell>
          <cell r="J822">
            <v>0.20749999999999999</v>
          </cell>
          <cell r="K822">
            <v>246.1</v>
          </cell>
          <cell r="L822">
            <v>70.69</v>
          </cell>
          <cell r="M822">
            <v>602.01</v>
          </cell>
          <cell r="N822">
            <v>28.61</v>
          </cell>
          <cell r="O822">
            <v>124.92</v>
          </cell>
          <cell r="P822" t="str">
            <v>9916</v>
          </cell>
          <cell r="Q822" t="str">
            <v>Not in Metro Area</v>
          </cell>
        </row>
        <row r="823">
          <cell r="B823" t="str">
            <v>16270</v>
          </cell>
          <cell r="C823" t="str">
            <v>16270</v>
          </cell>
          <cell r="D823" t="str">
            <v>IA</v>
          </cell>
          <cell r="E823" t="str">
            <v>Delaware</v>
          </cell>
          <cell r="F823">
            <v>919.89</v>
          </cell>
          <cell r="G823">
            <v>517.07016900000008</v>
          </cell>
          <cell r="H823">
            <v>8.2811865095489642E-2</v>
          </cell>
          <cell r="I823">
            <v>0.11642382232281795</v>
          </cell>
          <cell r="J823">
            <v>0.20749999999999999</v>
          </cell>
          <cell r="K823">
            <v>246.1</v>
          </cell>
          <cell r="L823">
            <v>70.69</v>
          </cell>
          <cell r="M823">
            <v>602.01</v>
          </cell>
          <cell r="N823">
            <v>28.61</v>
          </cell>
          <cell r="O823">
            <v>124.92</v>
          </cell>
          <cell r="P823" t="str">
            <v>9916</v>
          </cell>
          <cell r="Q823" t="str">
            <v>Not in Metro Area</v>
          </cell>
        </row>
        <row r="824">
          <cell r="B824" t="str">
            <v>16280</v>
          </cell>
          <cell r="C824" t="str">
            <v>16280</v>
          </cell>
          <cell r="D824" t="str">
            <v>IA</v>
          </cell>
          <cell r="E824" t="str">
            <v>Des Moines</v>
          </cell>
          <cell r="F824">
            <v>918.76</v>
          </cell>
          <cell r="G824">
            <v>516.43499600000007</v>
          </cell>
          <cell r="H824">
            <v>8.2811865095489642E-2</v>
          </cell>
          <cell r="I824">
            <v>0.11642382232281795</v>
          </cell>
          <cell r="J824">
            <v>0.20749999999999999</v>
          </cell>
          <cell r="K824">
            <v>246.1</v>
          </cell>
          <cell r="L824">
            <v>70.69</v>
          </cell>
          <cell r="M824">
            <v>602.01</v>
          </cell>
          <cell r="N824">
            <v>28.61</v>
          </cell>
          <cell r="O824">
            <v>124.92</v>
          </cell>
          <cell r="P824" t="str">
            <v>9916</v>
          </cell>
          <cell r="Q824" t="str">
            <v>Not in Metro Area</v>
          </cell>
        </row>
        <row r="825">
          <cell r="B825" t="str">
            <v>16290</v>
          </cell>
          <cell r="C825" t="str">
            <v>16290</v>
          </cell>
          <cell r="D825" t="str">
            <v>IA</v>
          </cell>
          <cell r="E825" t="str">
            <v>Dickinson</v>
          </cell>
          <cell r="F825">
            <v>926.32</v>
          </cell>
          <cell r="G825">
            <v>520.68447200000003</v>
          </cell>
          <cell r="H825">
            <v>8.2811865095489642E-2</v>
          </cell>
          <cell r="I825">
            <v>0.11642382232281795</v>
          </cell>
          <cell r="J825">
            <v>0.20749999999999999</v>
          </cell>
          <cell r="K825">
            <v>246.1</v>
          </cell>
          <cell r="L825">
            <v>70.69</v>
          </cell>
          <cell r="M825">
            <v>602.01</v>
          </cell>
          <cell r="N825">
            <v>28.61</v>
          </cell>
          <cell r="O825">
            <v>124.92</v>
          </cell>
          <cell r="P825" t="str">
            <v>9916</v>
          </cell>
          <cell r="Q825" t="str">
            <v>Not in Metro Area</v>
          </cell>
        </row>
        <row r="826">
          <cell r="B826" t="str">
            <v>16300</v>
          </cell>
          <cell r="C826" t="str">
            <v>16300</v>
          </cell>
          <cell r="D826" t="str">
            <v>IA</v>
          </cell>
          <cell r="E826" t="str">
            <v>Dubuque</v>
          </cell>
          <cell r="F826">
            <v>890.41</v>
          </cell>
          <cell r="G826">
            <v>500.499461</v>
          </cell>
          <cell r="H826">
            <v>8.2811865095489642E-2</v>
          </cell>
          <cell r="I826">
            <v>0.11642382232281795</v>
          </cell>
          <cell r="J826">
            <v>0.20749999999999999</v>
          </cell>
          <cell r="K826">
            <v>246.1</v>
          </cell>
          <cell r="L826">
            <v>70.69</v>
          </cell>
          <cell r="M826">
            <v>602.01</v>
          </cell>
          <cell r="N826">
            <v>28.61</v>
          </cell>
          <cell r="O826">
            <v>124.92</v>
          </cell>
          <cell r="P826" t="str">
            <v>9916</v>
          </cell>
          <cell r="Q826" t="str">
            <v>Not in Metro Area</v>
          </cell>
        </row>
        <row r="827">
          <cell r="B827" t="str">
            <v>16310</v>
          </cell>
          <cell r="C827" t="str">
            <v>16310</v>
          </cell>
          <cell r="D827" t="str">
            <v>IA</v>
          </cell>
          <cell r="E827" t="str">
            <v>Emmet</v>
          </cell>
          <cell r="F827">
            <v>933.01</v>
          </cell>
          <cell r="G827">
            <v>524.44492100000002</v>
          </cell>
          <cell r="H827">
            <v>8.2811865095489642E-2</v>
          </cell>
          <cell r="I827">
            <v>0.11642382232281795</v>
          </cell>
          <cell r="J827">
            <v>0.20749999999999999</v>
          </cell>
          <cell r="K827">
            <v>246.1</v>
          </cell>
          <cell r="L827">
            <v>70.69</v>
          </cell>
          <cell r="M827">
            <v>602.01</v>
          </cell>
          <cell r="N827">
            <v>28.61</v>
          </cell>
          <cell r="O827">
            <v>124.92</v>
          </cell>
          <cell r="P827" t="str">
            <v>9916</v>
          </cell>
          <cell r="Q827" t="str">
            <v>Not in Metro Area</v>
          </cell>
        </row>
        <row r="828">
          <cell r="B828" t="str">
            <v>16320</v>
          </cell>
          <cell r="C828" t="str">
            <v>16320</v>
          </cell>
          <cell r="D828" t="str">
            <v>IA</v>
          </cell>
          <cell r="E828" t="str">
            <v>Fayette</v>
          </cell>
          <cell r="F828">
            <v>955.88</v>
          </cell>
          <cell r="G828">
            <v>537.30014800000004</v>
          </cell>
          <cell r="H828">
            <v>8.2811865095489642E-2</v>
          </cell>
          <cell r="I828">
            <v>0.11642382232281795</v>
          </cell>
          <cell r="J828">
            <v>0.20749999999999999</v>
          </cell>
          <cell r="K828">
            <v>246.1</v>
          </cell>
          <cell r="L828">
            <v>70.69</v>
          </cell>
          <cell r="M828">
            <v>602.01</v>
          </cell>
          <cell r="N828">
            <v>28.61</v>
          </cell>
          <cell r="O828">
            <v>124.92</v>
          </cell>
          <cell r="P828" t="str">
            <v>9916</v>
          </cell>
          <cell r="Q828" t="str">
            <v>Not in Metro Area</v>
          </cell>
        </row>
        <row r="829">
          <cell r="B829" t="str">
            <v>16330</v>
          </cell>
          <cell r="C829" t="str">
            <v>16330</v>
          </cell>
          <cell r="D829" t="str">
            <v>IA</v>
          </cell>
          <cell r="E829" t="str">
            <v>Floyd</v>
          </cell>
          <cell r="F829">
            <v>955.69</v>
          </cell>
          <cell r="G829">
            <v>537.19334900000013</v>
          </cell>
          <cell r="H829">
            <v>8.2811865095489642E-2</v>
          </cell>
          <cell r="I829">
            <v>0.11642382232281795</v>
          </cell>
          <cell r="J829">
            <v>0.20749999999999999</v>
          </cell>
          <cell r="K829">
            <v>246.1</v>
          </cell>
          <cell r="L829">
            <v>70.69</v>
          </cell>
          <cell r="M829">
            <v>602.01</v>
          </cell>
          <cell r="N829">
            <v>28.61</v>
          </cell>
          <cell r="O829">
            <v>124.92</v>
          </cell>
          <cell r="P829" t="str">
            <v>9916</v>
          </cell>
          <cell r="Q829" t="str">
            <v>Not in Metro Area</v>
          </cell>
        </row>
        <row r="830">
          <cell r="B830" t="str">
            <v>16340</v>
          </cell>
          <cell r="C830" t="str">
            <v>16340</v>
          </cell>
          <cell r="D830" t="str">
            <v>IA</v>
          </cell>
          <cell r="E830" t="str">
            <v>Franklin</v>
          </cell>
          <cell r="F830">
            <v>918.49</v>
          </cell>
          <cell r="G830">
            <v>516.28322900000001</v>
          </cell>
          <cell r="H830">
            <v>8.2811865095489642E-2</v>
          </cell>
          <cell r="I830">
            <v>0.11642382232281795</v>
          </cell>
          <cell r="J830">
            <v>0.20749999999999999</v>
          </cell>
          <cell r="K830">
            <v>246.1</v>
          </cell>
          <cell r="L830">
            <v>70.69</v>
          </cell>
          <cell r="M830">
            <v>602.01</v>
          </cell>
          <cell r="N830">
            <v>28.61</v>
          </cell>
          <cell r="O830">
            <v>124.92</v>
          </cell>
          <cell r="P830" t="str">
            <v>9916</v>
          </cell>
          <cell r="Q830" t="str">
            <v>Not in Metro Area</v>
          </cell>
        </row>
        <row r="831">
          <cell r="B831" t="str">
            <v>16350</v>
          </cell>
          <cell r="C831" t="str">
            <v>16350</v>
          </cell>
          <cell r="D831" t="str">
            <v>IA</v>
          </cell>
          <cell r="E831" t="str">
            <v>Fremont</v>
          </cell>
          <cell r="F831">
            <v>1104.5899999999999</v>
          </cell>
          <cell r="G831">
            <v>620.890039</v>
          </cell>
          <cell r="H831">
            <v>8.2811865095489642E-2</v>
          </cell>
          <cell r="I831">
            <v>0.11642382232281795</v>
          </cell>
          <cell r="J831">
            <v>0.20749999999999999</v>
          </cell>
          <cell r="K831">
            <v>246.1</v>
          </cell>
          <cell r="L831">
            <v>70.69</v>
          </cell>
          <cell r="M831">
            <v>602.01</v>
          </cell>
          <cell r="N831">
            <v>28.61</v>
          </cell>
          <cell r="O831">
            <v>124.92</v>
          </cell>
          <cell r="P831" t="str">
            <v>9916</v>
          </cell>
          <cell r="Q831" t="str">
            <v>Not in Metro Area</v>
          </cell>
        </row>
        <row r="832">
          <cell r="B832" t="str">
            <v>16360</v>
          </cell>
          <cell r="C832" t="str">
            <v>16360</v>
          </cell>
          <cell r="D832" t="str">
            <v>IA</v>
          </cell>
          <cell r="E832" t="str">
            <v>Greene</v>
          </cell>
          <cell r="F832">
            <v>925.28</v>
          </cell>
          <cell r="G832">
            <v>520.09988800000008</v>
          </cell>
          <cell r="H832">
            <v>8.2811865095489642E-2</v>
          </cell>
          <cell r="I832">
            <v>0.11642382232281795</v>
          </cell>
          <cell r="J832">
            <v>0.20749999999999999</v>
          </cell>
          <cell r="K832">
            <v>246.1</v>
          </cell>
          <cell r="L832">
            <v>70.69</v>
          </cell>
          <cell r="M832">
            <v>602.01</v>
          </cell>
          <cell r="N832">
            <v>28.61</v>
          </cell>
          <cell r="O832">
            <v>124.92</v>
          </cell>
          <cell r="P832" t="str">
            <v>9916</v>
          </cell>
          <cell r="Q832" t="str">
            <v>Not in Metro Area</v>
          </cell>
        </row>
        <row r="833">
          <cell r="B833" t="str">
            <v>16370</v>
          </cell>
          <cell r="C833" t="str">
            <v>16370</v>
          </cell>
          <cell r="D833" t="str">
            <v>IA</v>
          </cell>
          <cell r="E833" t="str">
            <v>Grundy</v>
          </cell>
          <cell r="F833">
            <v>901.67</v>
          </cell>
          <cell r="G833">
            <v>506.82870700000001</v>
          </cell>
          <cell r="H833">
            <v>8.2811865095489642E-2</v>
          </cell>
          <cell r="I833">
            <v>0.11642382232281795</v>
          </cell>
          <cell r="J833">
            <v>0.20749999999999999</v>
          </cell>
          <cell r="K833">
            <v>246.1</v>
          </cell>
          <cell r="L833">
            <v>70.69</v>
          </cell>
          <cell r="M833">
            <v>602.01</v>
          </cell>
          <cell r="N833">
            <v>28.61</v>
          </cell>
          <cell r="O833">
            <v>124.92</v>
          </cell>
          <cell r="P833" t="str">
            <v>9916</v>
          </cell>
          <cell r="Q833" t="str">
            <v>Not in Metro Area</v>
          </cell>
        </row>
        <row r="834">
          <cell r="B834" t="str">
            <v>16380</v>
          </cell>
          <cell r="C834" t="str">
            <v>16380</v>
          </cell>
          <cell r="D834" t="str">
            <v>IA</v>
          </cell>
          <cell r="E834" t="str">
            <v>Guthrie</v>
          </cell>
          <cell r="F834">
            <v>968.74</v>
          </cell>
          <cell r="G834">
            <v>544.52875400000005</v>
          </cell>
          <cell r="H834">
            <v>8.8766557715465336E-2</v>
          </cell>
          <cell r="I834">
            <v>0.13206106870229009</v>
          </cell>
          <cell r="J834">
            <v>0.20749999999999999</v>
          </cell>
          <cell r="K834">
            <v>232.52</v>
          </cell>
          <cell r="L834">
            <v>52.4</v>
          </cell>
          <cell r="M834">
            <v>517.23</v>
          </cell>
          <cell r="N834">
            <v>27.56</v>
          </cell>
          <cell r="O834">
            <v>107.33</v>
          </cell>
          <cell r="P834" t="str">
            <v>19780</v>
          </cell>
          <cell r="Q834" t="str">
            <v>Des Moines-West Des Moines, IA</v>
          </cell>
        </row>
        <row r="835">
          <cell r="B835" t="str">
            <v>16390</v>
          </cell>
          <cell r="C835" t="str">
            <v>16390</v>
          </cell>
          <cell r="D835" t="str">
            <v>IA</v>
          </cell>
          <cell r="E835" t="str">
            <v>Hamilton</v>
          </cell>
          <cell r="F835">
            <v>915.63</v>
          </cell>
          <cell r="G835">
            <v>514.67562300000009</v>
          </cell>
          <cell r="H835">
            <v>8.2811865095489642E-2</v>
          </cell>
          <cell r="I835">
            <v>0.11642382232281795</v>
          </cell>
          <cell r="J835">
            <v>0.20749999999999999</v>
          </cell>
          <cell r="K835">
            <v>246.1</v>
          </cell>
          <cell r="L835">
            <v>70.69</v>
          </cell>
          <cell r="M835">
            <v>602.01</v>
          </cell>
          <cell r="N835">
            <v>28.61</v>
          </cell>
          <cell r="O835">
            <v>124.92</v>
          </cell>
          <cell r="P835" t="str">
            <v>9916</v>
          </cell>
          <cell r="Q835" t="str">
            <v>Not in Metro Area</v>
          </cell>
        </row>
        <row r="836">
          <cell r="B836" t="str">
            <v>16400</v>
          </cell>
          <cell r="C836" t="str">
            <v>16400</v>
          </cell>
          <cell r="D836" t="str">
            <v>IA</v>
          </cell>
          <cell r="E836" t="str">
            <v>Hancock</v>
          </cell>
          <cell r="F836">
            <v>977.69</v>
          </cell>
          <cell r="G836">
            <v>549.55954900000006</v>
          </cell>
          <cell r="H836">
            <v>8.2811865095489642E-2</v>
          </cell>
          <cell r="I836">
            <v>0.11642382232281795</v>
          </cell>
          <cell r="J836">
            <v>0.20749999999999999</v>
          </cell>
          <cell r="K836">
            <v>246.1</v>
          </cell>
          <cell r="L836">
            <v>70.69</v>
          </cell>
          <cell r="M836">
            <v>602.01</v>
          </cell>
          <cell r="N836">
            <v>28.61</v>
          </cell>
          <cell r="O836">
            <v>124.92</v>
          </cell>
          <cell r="P836" t="str">
            <v>9916</v>
          </cell>
          <cell r="Q836" t="str">
            <v>Not in Metro Area</v>
          </cell>
        </row>
        <row r="837">
          <cell r="B837" t="str">
            <v>16410</v>
          </cell>
          <cell r="C837" t="str">
            <v>16410</v>
          </cell>
          <cell r="D837" t="str">
            <v>IA</v>
          </cell>
          <cell r="E837" t="str">
            <v>Hardin</v>
          </cell>
          <cell r="F837">
            <v>906.35</v>
          </cell>
          <cell r="G837">
            <v>509.45933500000007</v>
          </cell>
          <cell r="H837">
            <v>8.2811865095489642E-2</v>
          </cell>
          <cell r="I837">
            <v>0.11642382232281795</v>
          </cell>
          <cell r="J837">
            <v>0.20749999999999999</v>
          </cell>
          <cell r="K837">
            <v>246.1</v>
          </cell>
          <cell r="L837">
            <v>70.69</v>
          </cell>
          <cell r="M837">
            <v>602.01</v>
          </cell>
          <cell r="N837">
            <v>28.61</v>
          </cell>
          <cell r="O837">
            <v>124.92</v>
          </cell>
          <cell r="P837" t="str">
            <v>9916</v>
          </cell>
          <cell r="Q837" t="str">
            <v>Not in Metro Area</v>
          </cell>
        </row>
        <row r="838">
          <cell r="B838" t="str">
            <v>16420</v>
          </cell>
          <cell r="C838" t="str">
            <v>16420</v>
          </cell>
          <cell r="D838" t="str">
            <v>IA</v>
          </cell>
          <cell r="E838" t="str">
            <v>Harrison</v>
          </cell>
          <cell r="F838">
            <v>921.53</v>
          </cell>
          <cell r="G838">
            <v>517.99201300000004</v>
          </cell>
          <cell r="H838">
            <v>8.2071713147410352E-2</v>
          </cell>
          <cell r="I838">
            <v>0.14676889375684557</v>
          </cell>
          <cell r="J838">
            <v>0.20749999999999999</v>
          </cell>
          <cell r="K838">
            <v>263.55</v>
          </cell>
          <cell r="L838">
            <v>73.040000000000006</v>
          </cell>
          <cell r="M838">
            <v>554.61</v>
          </cell>
          <cell r="N838">
            <v>32.35</v>
          </cell>
          <cell r="O838">
            <v>115.08</v>
          </cell>
          <cell r="P838" t="str">
            <v>36540</v>
          </cell>
          <cell r="Q838" t="str">
            <v>Omaha-Council Bluffs, NE-IA</v>
          </cell>
        </row>
        <row r="839">
          <cell r="B839" t="str">
            <v>16430</v>
          </cell>
          <cell r="C839" t="str">
            <v>16430</v>
          </cell>
          <cell r="D839" t="str">
            <v>IA</v>
          </cell>
          <cell r="E839" t="str">
            <v>Henry</v>
          </cell>
          <cell r="F839">
            <v>905.85</v>
          </cell>
          <cell r="G839">
            <v>509.17828500000007</v>
          </cell>
          <cell r="H839">
            <v>8.2811865095489642E-2</v>
          </cell>
          <cell r="I839">
            <v>0.11642382232281795</v>
          </cell>
          <cell r="J839">
            <v>0.20749999999999999</v>
          </cell>
          <cell r="K839">
            <v>246.1</v>
          </cell>
          <cell r="L839">
            <v>70.69</v>
          </cell>
          <cell r="M839">
            <v>602.01</v>
          </cell>
          <cell r="N839">
            <v>28.61</v>
          </cell>
          <cell r="O839">
            <v>124.92</v>
          </cell>
          <cell r="P839" t="str">
            <v>9916</v>
          </cell>
          <cell r="Q839" t="str">
            <v>Not in Metro Area</v>
          </cell>
        </row>
        <row r="840">
          <cell r="B840" t="str">
            <v>16440</v>
          </cell>
          <cell r="C840" t="str">
            <v>16440</v>
          </cell>
          <cell r="D840" t="str">
            <v>IA</v>
          </cell>
          <cell r="E840" t="str">
            <v>Howard</v>
          </cell>
          <cell r="F840">
            <v>986.54</v>
          </cell>
          <cell r="G840">
            <v>554.53413399999999</v>
          </cell>
          <cell r="H840">
            <v>8.2811865095489642E-2</v>
          </cell>
          <cell r="I840">
            <v>0.11642382232281795</v>
          </cell>
          <cell r="J840">
            <v>0.20749999999999999</v>
          </cell>
          <cell r="K840">
            <v>246.1</v>
          </cell>
          <cell r="L840">
            <v>70.69</v>
          </cell>
          <cell r="M840">
            <v>602.01</v>
          </cell>
          <cell r="N840">
            <v>28.61</v>
          </cell>
          <cell r="O840">
            <v>124.92</v>
          </cell>
          <cell r="P840" t="str">
            <v>9916</v>
          </cell>
          <cell r="Q840" t="str">
            <v>Not in Metro Area</v>
          </cell>
        </row>
        <row r="841">
          <cell r="B841" t="str">
            <v>16450</v>
          </cell>
          <cell r="C841" t="str">
            <v>16450</v>
          </cell>
          <cell r="D841" t="str">
            <v>IA</v>
          </cell>
          <cell r="E841" t="str">
            <v>Humboldt</v>
          </cell>
          <cell r="F841">
            <v>925.24</v>
          </cell>
          <cell r="G841">
            <v>520.077404</v>
          </cell>
          <cell r="H841">
            <v>8.2811865095489642E-2</v>
          </cell>
          <cell r="I841">
            <v>0.11642382232281795</v>
          </cell>
          <cell r="J841">
            <v>0.20749999999999999</v>
          </cell>
          <cell r="K841">
            <v>246.1</v>
          </cell>
          <cell r="L841">
            <v>70.69</v>
          </cell>
          <cell r="M841">
            <v>602.01</v>
          </cell>
          <cell r="N841">
            <v>28.61</v>
          </cell>
          <cell r="O841">
            <v>124.92</v>
          </cell>
          <cell r="P841" t="str">
            <v>9916</v>
          </cell>
          <cell r="Q841" t="str">
            <v>Not in Metro Area</v>
          </cell>
        </row>
        <row r="842">
          <cell r="B842" t="str">
            <v>16460</v>
          </cell>
          <cell r="C842" t="str">
            <v>16460</v>
          </cell>
          <cell r="D842" t="str">
            <v>IA</v>
          </cell>
          <cell r="E842" t="str">
            <v>Ida</v>
          </cell>
          <cell r="F842">
            <v>991.96</v>
          </cell>
          <cell r="G842">
            <v>557.58071600000005</v>
          </cell>
          <cell r="H842">
            <v>8.2811865095489642E-2</v>
          </cell>
          <cell r="I842">
            <v>0.11642382232281795</v>
          </cell>
          <cell r="J842">
            <v>0.20749999999999999</v>
          </cell>
          <cell r="K842">
            <v>246.1</v>
          </cell>
          <cell r="L842">
            <v>70.69</v>
          </cell>
          <cell r="M842">
            <v>602.01</v>
          </cell>
          <cell r="N842">
            <v>28.61</v>
          </cell>
          <cell r="O842">
            <v>124.92</v>
          </cell>
          <cell r="P842" t="str">
            <v>9916</v>
          </cell>
          <cell r="Q842" t="str">
            <v>Not in Metro Area</v>
          </cell>
        </row>
        <row r="843">
          <cell r="B843" t="str">
            <v>16470</v>
          </cell>
          <cell r="C843" t="str">
            <v>16470</v>
          </cell>
          <cell r="D843" t="str">
            <v>IA</v>
          </cell>
          <cell r="E843" t="str">
            <v>Iowa</v>
          </cell>
          <cell r="F843">
            <v>911.93</v>
          </cell>
          <cell r="G843">
            <v>512.59585300000003</v>
          </cell>
          <cell r="H843">
            <v>8.2811865095489642E-2</v>
          </cell>
          <cell r="I843">
            <v>0.11642382232281795</v>
          </cell>
          <cell r="J843">
            <v>0.20749999999999999</v>
          </cell>
          <cell r="K843">
            <v>246.1</v>
          </cell>
          <cell r="L843">
            <v>70.69</v>
          </cell>
          <cell r="M843">
            <v>602.01</v>
          </cell>
          <cell r="N843">
            <v>28.61</v>
          </cell>
          <cell r="O843">
            <v>124.92</v>
          </cell>
          <cell r="P843" t="str">
            <v>9916</v>
          </cell>
          <cell r="Q843" t="str">
            <v>Not in Metro Area</v>
          </cell>
        </row>
        <row r="844">
          <cell r="B844" t="str">
            <v>16480</v>
          </cell>
          <cell r="C844" t="str">
            <v>16480</v>
          </cell>
          <cell r="D844" t="str">
            <v>IA</v>
          </cell>
          <cell r="E844" t="str">
            <v>Jackson</v>
          </cell>
          <cell r="F844">
            <v>915.65</v>
          </cell>
          <cell r="G844">
            <v>514.68686500000001</v>
          </cell>
          <cell r="H844">
            <v>8.2811865095489642E-2</v>
          </cell>
          <cell r="I844">
            <v>0.11642382232281795</v>
          </cell>
          <cell r="J844">
            <v>0.20749999999999999</v>
          </cell>
          <cell r="K844">
            <v>246.1</v>
          </cell>
          <cell r="L844">
            <v>70.69</v>
          </cell>
          <cell r="M844">
            <v>602.01</v>
          </cell>
          <cell r="N844">
            <v>28.61</v>
          </cell>
          <cell r="O844">
            <v>124.92</v>
          </cell>
          <cell r="P844" t="str">
            <v>9916</v>
          </cell>
          <cell r="Q844" t="str">
            <v>Not in Metro Area</v>
          </cell>
        </row>
        <row r="845">
          <cell r="B845" t="str">
            <v>16490</v>
          </cell>
          <cell r="C845" t="str">
            <v>16490</v>
          </cell>
          <cell r="D845" t="str">
            <v>IA</v>
          </cell>
          <cell r="E845" t="str">
            <v>Jasper</v>
          </cell>
          <cell r="F845">
            <v>904.77</v>
          </cell>
          <cell r="G845">
            <v>508.57121700000005</v>
          </cell>
          <cell r="H845">
            <v>8.2811865095489642E-2</v>
          </cell>
          <cell r="I845">
            <v>0.11642382232281795</v>
          </cell>
          <cell r="J845">
            <v>0.20749999999999999</v>
          </cell>
          <cell r="K845">
            <v>246.1</v>
          </cell>
          <cell r="L845">
            <v>70.69</v>
          </cell>
          <cell r="M845">
            <v>602.01</v>
          </cell>
          <cell r="N845">
            <v>28.61</v>
          </cell>
          <cell r="O845">
            <v>124.92</v>
          </cell>
          <cell r="P845" t="str">
            <v>9916</v>
          </cell>
          <cell r="Q845" t="str">
            <v>Not in Metro Area</v>
          </cell>
        </row>
        <row r="846">
          <cell r="B846" t="str">
            <v>16500</v>
          </cell>
          <cell r="C846" t="str">
            <v>16500</v>
          </cell>
          <cell r="D846" t="str">
            <v>IA</v>
          </cell>
          <cell r="E846" t="str">
            <v>Jefferson</v>
          </cell>
          <cell r="F846">
            <v>907.96</v>
          </cell>
          <cell r="G846">
            <v>510.36431600000009</v>
          </cell>
          <cell r="H846">
            <v>8.2811865095489642E-2</v>
          </cell>
          <cell r="I846">
            <v>0.11642382232281795</v>
          </cell>
          <cell r="J846">
            <v>0.20749999999999999</v>
          </cell>
          <cell r="K846">
            <v>246.1</v>
          </cell>
          <cell r="L846">
            <v>70.69</v>
          </cell>
          <cell r="M846">
            <v>602.01</v>
          </cell>
          <cell r="N846">
            <v>28.61</v>
          </cell>
          <cell r="O846">
            <v>124.92</v>
          </cell>
          <cell r="P846" t="str">
            <v>9916</v>
          </cell>
          <cell r="Q846" t="str">
            <v>Not in Metro Area</v>
          </cell>
        </row>
        <row r="847">
          <cell r="B847" t="str">
            <v>16510</v>
          </cell>
          <cell r="C847" t="str">
            <v>16510</v>
          </cell>
          <cell r="D847" t="str">
            <v>IA</v>
          </cell>
          <cell r="E847" t="str">
            <v>Johnson</v>
          </cell>
          <cell r="F847">
            <v>855.52</v>
          </cell>
          <cell r="G847">
            <v>480.88779200000005</v>
          </cell>
          <cell r="H847">
            <v>8.2811865095489642E-2</v>
          </cell>
          <cell r="I847">
            <v>0.11642382232281795</v>
          </cell>
          <cell r="J847">
            <v>0.20749999999999999</v>
          </cell>
          <cell r="K847">
            <v>246.1</v>
          </cell>
          <cell r="L847">
            <v>70.69</v>
          </cell>
          <cell r="M847">
            <v>602.01</v>
          </cell>
          <cell r="N847">
            <v>28.61</v>
          </cell>
          <cell r="O847">
            <v>124.92</v>
          </cell>
          <cell r="P847" t="str">
            <v>9916</v>
          </cell>
          <cell r="Q847" t="str">
            <v>Not in Metro Area</v>
          </cell>
        </row>
        <row r="848">
          <cell r="B848" t="str">
            <v>16520</v>
          </cell>
          <cell r="C848" t="str">
            <v>16520</v>
          </cell>
          <cell r="D848" t="str">
            <v>IA</v>
          </cell>
          <cell r="E848" t="str">
            <v>Jones</v>
          </cell>
          <cell r="F848">
            <v>905.74</v>
          </cell>
          <cell r="G848">
            <v>509.11645400000003</v>
          </cell>
          <cell r="H848">
            <v>8.2811865095489642E-2</v>
          </cell>
          <cell r="I848">
            <v>0.11642382232281795</v>
          </cell>
          <cell r="J848">
            <v>0.20749999999999999</v>
          </cell>
          <cell r="K848">
            <v>246.1</v>
          </cell>
          <cell r="L848">
            <v>70.69</v>
          </cell>
          <cell r="M848">
            <v>602.01</v>
          </cell>
          <cell r="N848">
            <v>28.61</v>
          </cell>
          <cell r="O848">
            <v>124.92</v>
          </cell>
          <cell r="P848" t="str">
            <v>9916</v>
          </cell>
          <cell r="Q848" t="str">
            <v>Not in Metro Area</v>
          </cell>
        </row>
        <row r="849">
          <cell r="B849" t="str">
            <v>16530</v>
          </cell>
          <cell r="C849" t="str">
            <v>16530</v>
          </cell>
          <cell r="D849" t="str">
            <v>IA</v>
          </cell>
          <cell r="E849" t="str">
            <v>Keokuk</v>
          </cell>
          <cell r="F849">
            <v>947.5</v>
          </cell>
          <cell r="G849">
            <v>532.58975000000009</v>
          </cell>
          <cell r="H849">
            <v>8.2811865095489642E-2</v>
          </cell>
          <cell r="I849">
            <v>0.11642382232281795</v>
          </cell>
          <cell r="J849">
            <v>0.20749999999999999</v>
          </cell>
          <cell r="K849">
            <v>246.1</v>
          </cell>
          <cell r="L849">
            <v>70.69</v>
          </cell>
          <cell r="M849">
            <v>602.01</v>
          </cell>
          <cell r="N849">
            <v>28.61</v>
          </cell>
          <cell r="O849">
            <v>124.92</v>
          </cell>
          <cell r="P849" t="str">
            <v>9916</v>
          </cell>
          <cell r="Q849" t="str">
            <v>Not in Metro Area</v>
          </cell>
        </row>
        <row r="850">
          <cell r="B850" t="str">
            <v>16540</v>
          </cell>
          <cell r="C850" t="str">
            <v>16540</v>
          </cell>
          <cell r="D850" t="str">
            <v>IA</v>
          </cell>
          <cell r="E850" t="str">
            <v>Kossuth</v>
          </cell>
          <cell r="F850">
            <v>940.43</v>
          </cell>
          <cell r="G850">
            <v>528.61570300000005</v>
          </cell>
          <cell r="H850">
            <v>8.2811865095489642E-2</v>
          </cell>
          <cell r="I850">
            <v>0.11642382232281795</v>
          </cell>
          <cell r="J850">
            <v>0.20749999999999999</v>
          </cell>
          <cell r="K850">
            <v>246.1</v>
          </cell>
          <cell r="L850">
            <v>70.69</v>
          </cell>
          <cell r="M850">
            <v>602.01</v>
          </cell>
          <cell r="N850">
            <v>28.61</v>
          </cell>
          <cell r="O850">
            <v>124.92</v>
          </cell>
          <cell r="P850" t="str">
            <v>9916</v>
          </cell>
          <cell r="Q850" t="str">
            <v>Not in Metro Area</v>
          </cell>
        </row>
        <row r="851">
          <cell r="B851" t="str">
            <v>16550</v>
          </cell>
          <cell r="C851" t="str">
            <v>16550</v>
          </cell>
          <cell r="D851" t="str">
            <v>IA</v>
          </cell>
          <cell r="E851" t="str">
            <v>Lee</v>
          </cell>
          <cell r="F851">
            <v>913.52</v>
          </cell>
          <cell r="G851">
            <v>513.48959200000002</v>
          </cell>
          <cell r="H851">
            <v>8.2811865095489642E-2</v>
          </cell>
          <cell r="I851">
            <v>0.11642382232281795</v>
          </cell>
          <cell r="J851">
            <v>0.20749999999999999</v>
          </cell>
          <cell r="K851">
            <v>246.1</v>
          </cell>
          <cell r="L851">
            <v>70.69</v>
          </cell>
          <cell r="M851">
            <v>602.01</v>
          </cell>
          <cell r="N851">
            <v>28.61</v>
          </cell>
          <cell r="O851">
            <v>124.92</v>
          </cell>
          <cell r="P851" t="str">
            <v>9916</v>
          </cell>
          <cell r="Q851" t="str">
            <v>Not in Metro Area</v>
          </cell>
        </row>
        <row r="852">
          <cell r="B852" t="str">
            <v>16560</v>
          </cell>
          <cell r="C852" t="str">
            <v>16560</v>
          </cell>
          <cell r="D852" t="str">
            <v>IA</v>
          </cell>
          <cell r="E852" t="str">
            <v>Linn</v>
          </cell>
          <cell r="F852">
            <v>910.87</v>
          </cell>
          <cell r="G852">
            <v>512.00002700000005</v>
          </cell>
          <cell r="H852">
            <v>8.2811865095489642E-2</v>
          </cell>
          <cell r="I852">
            <v>0.11642382232281795</v>
          </cell>
          <cell r="J852">
            <v>0.20749999999999999</v>
          </cell>
          <cell r="K852">
            <v>246.1</v>
          </cell>
          <cell r="L852">
            <v>70.69</v>
          </cell>
          <cell r="M852">
            <v>602.01</v>
          </cell>
          <cell r="N852">
            <v>28.61</v>
          </cell>
          <cell r="O852">
            <v>124.92</v>
          </cell>
          <cell r="P852" t="str">
            <v>9916</v>
          </cell>
          <cell r="Q852" t="str">
            <v>Not in Metro Area</v>
          </cell>
        </row>
        <row r="853">
          <cell r="B853" t="str">
            <v>16570</v>
          </cell>
          <cell r="C853" t="str">
            <v>16570</v>
          </cell>
          <cell r="D853" t="str">
            <v>IA</v>
          </cell>
          <cell r="E853" t="str">
            <v>Louisa</v>
          </cell>
          <cell r="F853">
            <v>905.48</v>
          </cell>
          <cell r="G853">
            <v>508.97030800000005</v>
          </cell>
          <cell r="H853">
            <v>8.2811865095489642E-2</v>
          </cell>
          <cell r="I853">
            <v>0.11642382232281795</v>
          </cell>
          <cell r="J853">
            <v>0.20749999999999999</v>
          </cell>
          <cell r="K853">
            <v>246.1</v>
          </cell>
          <cell r="L853">
            <v>70.69</v>
          </cell>
          <cell r="M853">
            <v>602.01</v>
          </cell>
          <cell r="N853">
            <v>28.61</v>
          </cell>
          <cell r="O853">
            <v>124.92</v>
          </cell>
          <cell r="P853" t="str">
            <v>9916</v>
          </cell>
          <cell r="Q853" t="str">
            <v>Not in Metro Area</v>
          </cell>
        </row>
        <row r="854">
          <cell r="B854" t="str">
            <v>16580</v>
          </cell>
          <cell r="C854" t="str">
            <v>16580</v>
          </cell>
          <cell r="D854" t="str">
            <v>IA</v>
          </cell>
          <cell r="E854" t="str">
            <v>Lucas</v>
          </cell>
          <cell r="F854">
            <v>924.37</v>
          </cell>
          <cell r="G854">
            <v>519.58837700000004</v>
          </cell>
          <cell r="H854">
            <v>8.2811865095489642E-2</v>
          </cell>
          <cell r="I854">
            <v>0.11642382232281795</v>
          </cell>
          <cell r="J854">
            <v>0.20749999999999999</v>
          </cell>
          <cell r="K854">
            <v>246.1</v>
          </cell>
          <cell r="L854">
            <v>70.69</v>
          </cell>
          <cell r="M854">
            <v>602.01</v>
          </cell>
          <cell r="N854">
            <v>28.61</v>
          </cell>
          <cell r="O854">
            <v>124.92</v>
          </cell>
          <cell r="P854" t="str">
            <v>9916</v>
          </cell>
          <cell r="Q854" t="str">
            <v>Not in Metro Area</v>
          </cell>
        </row>
        <row r="855">
          <cell r="B855" t="str">
            <v>16590</v>
          </cell>
          <cell r="C855" t="str">
            <v>16590</v>
          </cell>
          <cell r="D855" t="str">
            <v>IA</v>
          </cell>
          <cell r="E855" t="str">
            <v>Lyon</v>
          </cell>
          <cell r="F855">
            <v>974.95</v>
          </cell>
          <cell r="G855">
            <v>548.01939500000003</v>
          </cell>
          <cell r="H855">
            <v>8.2811865095489642E-2</v>
          </cell>
          <cell r="I855">
            <v>0.11642382232281795</v>
          </cell>
          <cell r="J855">
            <v>0.20749999999999999</v>
          </cell>
          <cell r="K855">
            <v>246.1</v>
          </cell>
          <cell r="L855">
            <v>70.69</v>
          </cell>
          <cell r="M855">
            <v>602.01</v>
          </cell>
          <cell r="N855">
            <v>28.61</v>
          </cell>
          <cell r="O855">
            <v>124.92</v>
          </cell>
          <cell r="P855" t="str">
            <v>9916</v>
          </cell>
          <cell r="Q855" t="str">
            <v>Not in Metro Area</v>
          </cell>
        </row>
        <row r="856">
          <cell r="B856" t="str">
            <v>16600</v>
          </cell>
          <cell r="C856" t="str">
            <v>16600</v>
          </cell>
          <cell r="D856" t="str">
            <v>IA</v>
          </cell>
          <cell r="E856" t="str">
            <v>Madison</v>
          </cell>
          <cell r="F856">
            <v>953.33</v>
          </cell>
          <cell r="G856">
            <v>535.86679300000003</v>
          </cell>
          <cell r="H856">
            <v>8.8766557715465336E-2</v>
          </cell>
          <cell r="I856">
            <v>0.13206106870229009</v>
          </cell>
          <cell r="J856">
            <v>0.20749999999999999</v>
          </cell>
          <cell r="K856">
            <v>232.52</v>
          </cell>
          <cell r="L856">
            <v>52.4</v>
          </cell>
          <cell r="M856">
            <v>517.23</v>
          </cell>
          <cell r="N856">
            <v>27.56</v>
          </cell>
          <cell r="O856">
            <v>107.33</v>
          </cell>
          <cell r="P856" t="str">
            <v>19780</v>
          </cell>
          <cell r="Q856" t="str">
            <v>Des Moines-West Des Moines, IA</v>
          </cell>
        </row>
        <row r="857">
          <cell r="B857" t="str">
            <v>16610</v>
          </cell>
          <cell r="C857" t="str">
            <v>16610</v>
          </cell>
          <cell r="D857" t="str">
            <v>IA</v>
          </cell>
          <cell r="E857" t="str">
            <v>Mahaska</v>
          </cell>
          <cell r="F857">
            <v>921.08</v>
          </cell>
          <cell r="G857">
            <v>517.73906800000009</v>
          </cell>
          <cell r="H857">
            <v>8.2811865095489642E-2</v>
          </cell>
          <cell r="I857">
            <v>0.11642382232281795</v>
          </cell>
          <cell r="J857">
            <v>0.20749999999999999</v>
          </cell>
          <cell r="K857">
            <v>246.1</v>
          </cell>
          <cell r="L857">
            <v>70.69</v>
          </cell>
          <cell r="M857">
            <v>602.01</v>
          </cell>
          <cell r="N857">
            <v>28.61</v>
          </cell>
          <cell r="O857">
            <v>124.92</v>
          </cell>
          <cell r="P857" t="str">
            <v>9916</v>
          </cell>
          <cell r="Q857" t="str">
            <v>Not in Metro Area</v>
          </cell>
        </row>
        <row r="858">
          <cell r="B858" t="str">
            <v>16620</v>
          </cell>
          <cell r="C858" t="str">
            <v>16620</v>
          </cell>
          <cell r="D858" t="str">
            <v>IA</v>
          </cell>
          <cell r="E858" t="str">
            <v>Marion</v>
          </cell>
          <cell r="F858">
            <v>923.92</v>
          </cell>
          <cell r="G858">
            <v>519.33543199999997</v>
          </cell>
          <cell r="H858">
            <v>8.2811865095489642E-2</v>
          </cell>
          <cell r="I858">
            <v>0.11642382232281795</v>
          </cell>
          <cell r="J858">
            <v>0.20749999999999999</v>
          </cell>
          <cell r="K858">
            <v>246.1</v>
          </cell>
          <cell r="L858">
            <v>70.69</v>
          </cell>
          <cell r="M858">
            <v>602.01</v>
          </cell>
          <cell r="N858">
            <v>28.61</v>
          </cell>
          <cell r="O858">
            <v>124.92</v>
          </cell>
          <cell r="P858" t="str">
            <v>9916</v>
          </cell>
          <cell r="Q858" t="str">
            <v>Not in Metro Area</v>
          </cell>
        </row>
        <row r="859">
          <cell r="B859" t="str">
            <v>16630</v>
          </cell>
          <cell r="C859" t="str">
            <v>16630</v>
          </cell>
          <cell r="D859" t="str">
            <v>IA</v>
          </cell>
          <cell r="E859" t="str">
            <v>Marshall</v>
          </cell>
          <cell r="F859">
            <v>859.06</v>
          </cell>
          <cell r="G859">
            <v>482.87762600000002</v>
          </cell>
          <cell r="H859">
            <v>8.2811865095489642E-2</v>
          </cell>
          <cell r="I859">
            <v>0.11642382232281795</v>
          </cell>
          <cell r="J859">
            <v>0.20749999999999999</v>
          </cell>
          <cell r="K859">
            <v>246.1</v>
          </cell>
          <cell r="L859">
            <v>70.69</v>
          </cell>
          <cell r="M859">
            <v>602.01</v>
          </cell>
          <cell r="N859">
            <v>28.61</v>
          </cell>
          <cell r="O859">
            <v>124.92</v>
          </cell>
          <cell r="P859" t="str">
            <v>9916</v>
          </cell>
          <cell r="Q859" t="str">
            <v>Not in Metro Area</v>
          </cell>
        </row>
        <row r="860">
          <cell r="B860" t="str">
            <v>16640</v>
          </cell>
          <cell r="C860" t="str">
            <v>16640</v>
          </cell>
          <cell r="D860" t="str">
            <v>IA</v>
          </cell>
          <cell r="E860" t="str">
            <v>Mills</v>
          </cell>
          <cell r="F860">
            <v>967.6</v>
          </cell>
          <cell r="G860">
            <v>543.88796000000002</v>
          </cell>
          <cell r="H860">
            <v>8.2071713147410352E-2</v>
          </cell>
          <cell r="I860">
            <v>0.14676889375684557</v>
          </cell>
          <cell r="J860">
            <v>0.20749999999999999</v>
          </cell>
          <cell r="K860">
            <v>263.55</v>
          </cell>
          <cell r="L860">
            <v>73.040000000000006</v>
          </cell>
          <cell r="M860">
            <v>554.61</v>
          </cell>
          <cell r="N860">
            <v>32.35</v>
          </cell>
          <cell r="O860">
            <v>115.08</v>
          </cell>
          <cell r="P860" t="str">
            <v>36540</v>
          </cell>
          <cell r="Q860" t="str">
            <v>Omaha-Council Bluffs, NE-IA</v>
          </cell>
        </row>
        <row r="861">
          <cell r="B861" t="str">
            <v>16650</v>
          </cell>
          <cell r="C861" t="str">
            <v>16650</v>
          </cell>
          <cell r="D861" t="str">
            <v>IA</v>
          </cell>
          <cell r="E861" t="str">
            <v>Mitchell</v>
          </cell>
          <cell r="F861">
            <v>913.74</v>
          </cell>
          <cell r="G861">
            <v>513.6132540000001</v>
          </cell>
          <cell r="H861">
            <v>8.2811865095489642E-2</v>
          </cell>
          <cell r="I861">
            <v>0.11642382232281795</v>
          </cell>
          <cell r="J861">
            <v>0.20749999999999999</v>
          </cell>
          <cell r="K861">
            <v>246.1</v>
          </cell>
          <cell r="L861">
            <v>70.69</v>
          </cell>
          <cell r="M861">
            <v>602.01</v>
          </cell>
          <cell r="N861">
            <v>28.61</v>
          </cell>
          <cell r="O861">
            <v>124.92</v>
          </cell>
          <cell r="P861" t="str">
            <v>9916</v>
          </cell>
          <cell r="Q861" t="str">
            <v>Not in Metro Area</v>
          </cell>
        </row>
        <row r="862">
          <cell r="B862" t="str">
            <v>16660</v>
          </cell>
          <cell r="C862" t="str">
            <v>16660</v>
          </cell>
          <cell r="D862" t="str">
            <v>IA</v>
          </cell>
          <cell r="E862" t="str">
            <v>Monona</v>
          </cell>
          <cell r="F862">
            <v>992.31</v>
          </cell>
          <cell r="G862">
            <v>557.77745100000004</v>
          </cell>
          <cell r="H862">
            <v>8.2811865095489642E-2</v>
          </cell>
          <cell r="I862">
            <v>0.11642382232281795</v>
          </cell>
          <cell r="J862">
            <v>0.20749999999999999</v>
          </cell>
          <cell r="K862">
            <v>246.1</v>
          </cell>
          <cell r="L862">
            <v>70.69</v>
          </cell>
          <cell r="M862">
            <v>602.01</v>
          </cell>
          <cell r="N862">
            <v>28.61</v>
          </cell>
          <cell r="O862">
            <v>124.92</v>
          </cell>
          <cell r="P862" t="str">
            <v>9916</v>
          </cell>
          <cell r="Q862" t="str">
            <v>Not in Metro Area</v>
          </cell>
        </row>
        <row r="863">
          <cell r="B863" t="str">
            <v>16670</v>
          </cell>
          <cell r="C863" t="str">
            <v>16670</v>
          </cell>
          <cell r="D863" t="str">
            <v>IA</v>
          </cell>
          <cell r="E863" t="str">
            <v>Monroe</v>
          </cell>
          <cell r="F863">
            <v>929.34</v>
          </cell>
          <cell r="G863">
            <v>522.38201400000003</v>
          </cell>
          <cell r="H863">
            <v>8.2811865095489642E-2</v>
          </cell>
          <cell r="I863">
            <v>0.11642382232281795</v>
          </cell>
          <cell r="J863">
            <v>0.20749999999999999</v>
          </cell>
          <cell r="K863">
            <v>246.1</v>
          </cell>
          <cell r="L863">
            <v>70.69</v>
          </cell>
          <cell r="M863">
            <v>602.01</v>
          </cell>
          <cell r="N863">
            <v>28.61</v>
          </cell>
          <cell r="O863">
            <v>124.92</v>
          </cell>
          <cell r="P863" t="str">
            <v>9916</v>
          </cell>
          <cell r="Q863" t="str">
            <v>Not in Metro Area</v>
          </cell>
        </row>
        <row r="864">
          <cell r="B864" t="str">
            <v>16680</v>
          </cell>
          <cell r="C864" t="str">
            <v>16680</v>
          </cell>
          <cell r="D864" t="str">
            <v>IA</v>
          </cell>
          <cell r="E864" t="str">
            <v>Montgomery</v>
          </cell>
          <cell r="F864">
            <v>956.75</v>
          </cell>
          <cell r="G864">
            <v>537.789175</v>
          </cell>
          <cell r="H864">
            <v>8.2811865095489642E-2</v>
          </cell>
          <cell r="I864">
            <v>0.11642382232281795</v>
          </cell>
          <cell r="J864">
            <v>0.20749999999999999</v>
          </cell>
          <cell r="K864">
            <v>246.1</v>
          </cell>
          <cell r="L864">
            <v>70.69</v>
          </cell>
          <cell r="M864">
            <v>602.01</v>
          </cell>
          <cell r="N864">
            <v>28.61</v>
          </cell>
          <cell r="O864">
            <v>124.92</v>
          </cell>
          <cell r="P864" t="str">
            <v>9916</v>
          </cell>
          <cell r="Q864" t="str">
            <v>Not in Metro Area</v>
          </cell>
        </row>
        <row r="865">
          <cell r="B865" t="str">
            <v>16690</v>
          </cell>
          <cell r="C865" t="str">
            <v>16690</v>
          </cell>
          <cell r="D865" t="str">
            <v>IA</v>
          </cell>
          <cell r="E865" t="str">
            <v>Muscatine</v>
          </cell>
          <cell r="F865">
            <v>905.97</v>
          </cell>
          <cell r="G865">
            <v>509.24573700000008</v>
          </cell>
          <cell r="H865">
            <v>8.2811865095489642E-2</v>
          </cell>
          <cell r="I865">
            <v>0.11642382232281795</v>
          </cell>
          <cell r="J865">
            <v>0.20749999999999999</v>
          </cell>
          <cell r="K865">
            <v>246.1</v>
          </cell>
          <cell r="L865">
            <v>70.69</v>
          </cell>
          <cell r="M865">
            <v>602.01</v>
          </cell>
          <cell r="N865">
            <v>28.61</v>
          </cell>
          <cell r="O865">
            <v>124.92</v>
          </cell>
          <cell r="P865" t="str">
            <v>9916</v>
          </cell>
          <cell r="Q865" t="str">
            <v>Not in Metro Area</v>
          </cell>
        </row>
        <row r="866">
          <cell r="B866" t="str">
            <v>16700</v>
          </cell>
          <cell r="C866" t="str">
            <v>16700</v>
          </cell>
          <cell r="D866" t="str">
            <v>IA</v>
          </cell>
          <cell r="E866" t="str">
            <v>O Brien</v>
          </cell>
          <cell r="F866">
            <v>924.72</v>
          </cell>
          <cell r="G866">
            <v>519.78511200000003</v>
          </cell>
          <cell r="H866">
            <v>8.2811865095489642E-2</v>
          </cell>
          <cell r="I866">
            <v>0.11642382232281795</v>
          </cell>
          <cell r="J866">
            <v>0.20749999999999999</v>
          </cell>
          <cell r="K866">
            <v>246.1</v>
          </cell>
          <cell r="L866">
            <v>70.69</v>
          </cell>
          <cell r="M866">
            <v>602.01</v>
          </cell>
          <cell r="N866">
            <v>28.61</v>
          </cell>
          <cell r="O866">
            <v>124.92</v>
          </cell>
          <cell r="P866" t="str">
            <v>9916</v>
          </cell>
          <cell r="Q866" t="str">
            <v>Not in Metro Area</v>
          </cell>
        </row>
        <row r="867">
          <cell r="B867" t="str">
            <v>16710</v>
          </cell>
          <cell r="C867" t="str">
            <v>16710</v>
          </cell>
          <cell r="D867" t="str">
            <v>IA</v>
          </cell>
          <cell r="E867" t="str">
            <v>Osceola</v>
          </cell>
          <cell r="F867">
            <v>916.97</v>
          </cell>
          <cell r="G867">
            <v>515.42883700000004</v>
          </cell>
          <cell r="H867">
            <v>8.2811865095489642E-2</v>
          </cell>
          <cell r="I867">
            <v>0.11642382232281795</v>
          </cell>
          <cell r="J867">
            <v>0.20749999999999999</v>
          </cell>
          <cell r="K867">
            <v>246.1</v>
          </cell>
          <cell r="L867">
            <v>70.69</v>
          </cell>
          <cell r="M867">
            <v>602.01</v>
          </cell>
          <cell r="N867">
            <v>28.61</v>
          </cell>
          <cell r="O867">
            <v>124.92</v>
          </cell>
          <cell r="P867" t="str">
            <v>9916</v>
          </cell>
          <cell r="Q867" t="str">
            <v>Not in Metro Area</v>
          </cell>
        </row>
        <row r="868">
          <cell r="B868" t="str">
            <v>16720</v>
          </cell>
          <cell r="C868" t="str">
            <v>16720</v>
          </cell>
          <cell r="D868" t="str">
            <v>IA</v>
          </cell>
          <cell r="E868" t="str">
            <v>Page</v>
          </cell>
          <cell r="F868">
            <v>979.78</v>
          </cell>
          <cell r="G868">
            <v>550.73433799999998</v>
          </cell>
          <cell r="H868">
            <v>8.2811865095489642E-2</v>
          </cell>
          <cell r="I868">
            <v>0.11642382232281795</v>
          </cell>
          <cell r="J868">
            <v>0.20749999999999999</v>
          </cell>
          <cell r="K868">
            <v>246.1</v>
          </cell>
          <cell r="L868">
            <v>70.69</v>
          </cell>
          <cell r="M868">
            <v>602.01</v>
          </cell>
          <cell r="N868">
            <v>28.61</v>
          </cell>
          <cell r="O868">
            <v>124.92</v>
          </cell>
          <cell r="P868" t="str">
            <v>9916</v>
          </cell>
          <cell r="Q868" t="str">
            <v>Not in Metro Area</v>
          </cell>
        </row>
        <row r="869">
          <cell r="B869" t="str">
            <v>16730</v>
          </cell>
          <cell r="C869" t="str">
            <v>16730</v>
          </cell>
          <cell r="D869" t="str">
            <v>IA</v>
          </cell>
          <cell r="E869" t="str">
            <v>Palo Alto</v>
          </cell>
          <cell r="F869">
            <v>953.26</v>
          </cell>
          <cell r="G869">
            <v>535.82744600000001</v>
          </cell>
          <cell r="H869">
            <v>8.2811865095489642E-2</v>
          </cell>
          <cell r="I869">
            <v>0.11642382232281795</v>
          </cell>
          <cell r="J869">
            <v>0.20749999999999999</v>
          </cell>
          <cell r="K869">
            <v>246.1</v>
          </cell>
          <cell r="L869">
            <v>70.69</v>
          </cell>
          <cell r="M869">
            <v>602.01</v>
          </cell>
          <cell r="N869">
            <v>28.61</v>
          </cell>
          <cell r="O869">
            <v>124.92</v>
          </cell>
          <cell r="P869" t="str">
            <v>9916</v>
          </cell>
          <cell r="Q869" t="str">
            <v>Not in Metro Area</v>
          </cell>
        </row>
        <row r="870">
          <cell r="B870" t="str">
            <v>16740</v>
          </cell>
          <cell r="C870" t="str">
            <v>16740</v>
          </cell>
          <cell r="D870" t="str">
            <v>IA</v>
          </cell>
          <cell r="E870" t="str">
            <v>Plymouth</v>
          </cell>
          <cell r="F870">
            <v>905.16</v>
          </cell>
          <cell r="G870">
            <v>508.790436</v>
          </cell>
          <cell r="H870">
            <v>8.2811865095489642E-2</v>
          </cell>
          <cell r="I870">
            <v>0.11642382232281795</v>
          </cell>
          <cell r="J870">
            <v>0.20749999999999999</v>
          </cell>
          <cell r="K870">
            <v>246.1</v>
          </cell>
          <cell r="L870">
            <v>70.69</v>
          </cell>
          <cell r="M870">
            <v>602.01</v>
          </cell>
          <cell r="N870">
            <v>28.61</v>
          </cell>
          <cell r="O870">
            <v>124.92</v>
          </cell>
          <cell r="P870" t="str">
            <v>9916</v>
          </cell>
          <cell r="Q870" t="str">
            <v>Not in Metro Area</v>
          </cell>
        </row>
        <row r="871">
          <cell r="B871" t="str">
            <v>16750</v>
          </cell>
          <cell r="C871" t="str">
            <v>16750</v>
          </cell>
          <cell r="D871" t="str">
            <v>IA</v>
          </cell>
          <cell r="E871" t="str">
            <v>Pocahontas</v>
          </cell>
          <cell r="F871">
            <v>938.1</v>
          </cell>
          <cell r="G871">
            <v>527.30601000000001</v>
          </cell>
          <cell r="H871">
            <v>8.2811865095489642E-2</v>
          </cell>
          <cell r="I871">
            <v>0.11642382232281795</v>
          </cell>
          <cell r="J871">
            <v>0.20749999999999999</v>
          </cell>
          <cell r="K871">
            <v>246.1</v>
          </cell>
          <cell r="L871">
            <v>70.69</v>
          </cell>
          <cell r="M871">
            <v>602.01</v>
          </cell>
          <cell r="N871">
            <v>28.61</v>
          </cell>
          <cell r="O871">
            <v>124.92</v>
          </cell>
          <cell r="P871" t="str">
            <v>9916</v>
          </cell>
          <cell r="Q871" t="str">
            <v>Not in Metro Area</v>
          </cell>
        </row>
        <row r="872">
          <cell r="B872" t="str">
            <v>16760</v>
          </cell>
          <cell r="C872" t="str">
            <v>16760</v>
          </cell>
          <cell r="D872" t="str">
            <v>IA</v>
          </cell>
          <cell r="E872" t="str">
            <v>Polk</v>
          </cell>
          <cell r="F872">
            <v>865.65</v>
          </cell>
          <cell r="G872">
            <v>486.58186500000005</v>
          </cell>
          <cell r="H872">
            <v>8.8766557715465336E-2</v>
          </cell>
          <cell r="I872">
            <v>0.13206106870229009</v>
          </cell>
          <cell r="J872">
            <v>0.20749999999999999</v>
          </cell>
          <cell r="K872">
            <v>232.52</v>
          </cell>
          <cell r="L872">
            <v>52.4</v>
          </cell>
          <cell r="M872">
            <v>517.23</v>
          </cell>
          <cell r="N872">
            <v>27.56</v>
          </cell>
          <cell r="O872">
            <v>107.33</v>
          </cell>
          <cell r="P872" t="str">
            <v>19780</v>
          </cell>
          <cell r="Q872" t="str">
            <v>Des Moines-West Des Moines, IA</v>
          </cell>
        </row>
        <row r="873">
          <cell r="B873" t="str">
            <v>16770</v>
          </cell>
          <cell r="C873" t="str">
            <v>16770</v>
          </cell>
          <cell r="D873" t="str">
            <v>IA</v>
          </cell>
          <cell r="E873" t="str">
            <v>Pottawattamie</v>
          </cell>
          <cell r="F873">
            <v>979.05</v>
          </cell>
          <cell r="G873">
            <v>550.32400500000006</v>
          </cell>
          <cell r="H873">
            <v>8.2071713147410352E-2</v>
          </cell>
          <cell r="I873">
            <v>0.14676889375684557</v>
          </cell>
          <cell r="J873">
            <v>0.20749999999999999</v>
          </cell>
          <cell r="K873">
            <v>263.55</v>
          </cell>
          <cell r="L873">
            <v>73.040000000000006</v>
          </cell>
          <cell r="M873">
            <v>554.61</v>
          </cell>
          <cell r="N873">
            <v>32.35</v>
          </cell>
          <cell r="O873">
            <v>115.08</v>
          </cell>
          <cell r="P873" t="str">
            <v>36540</v>
          </cell>
          <cell r="Q873" t="str">
            <v>Omaha-Council Bluffs, NE-IA</v>
          </cell>
        </row>
        <row r="874">
          <cell r="B874" t="str">
            <v>16780</v>
          </cell>
          <cell r="C874" t="str">
            <v>16780</v>
          </cell>
          <cell r="D874" t="str">
            <v>IA</v>
          </cell>
          <cell r="E874" t="str">
            <v>Poweshiek</v>
          </cell>
          <cell r="F874">
            <v>907.61</v>
          </cell>
          <cell r="G874">
            <v>510.16758100000004</v>
          </cell>
          <cell r="H874">
            <v>8.2811865095489642E-2</v>
          </cell>
          <cell r="I874">
            <v>0.11642382232281795</v>
          </cell>
          <cell r="J874">
            <v>0.20749999999999999</v>
          </cell>
          <cell r="K874">
            <v>246.1</v>
          </cell>
          <cell r="L874">
            <v>70.69</v>
          </cell>
          <cell r="M874">
            <v>602.01</v>
          </cell>
          <cell r="N874">
            <v>28.61</v>
          </cell>
          <cell r="O874">
            <v>124.92</v>
          </cell>
          <cell r="P874" t="str">
            <v>9916</v>
          </cell>
          <cell r="Q874" t="str">
            <v>Not in Metro Area</v>
          </cell>
        </row>
        <row r="875">
          <cell r="B875" t="str">
            <v>16790</v>
          </cell>
          <cell r="C875" t="str">
            <v>16790</v>
          </cell>
          <cell r="D875" t="str">
            <v>IA</v>
          </cell>
          <cell r="E875" t="str">
            <v>Ringgold</v>
          </cell>
          <cell r="F875">
            <v>1019.05</v>
          </cell>
          <cell r="G875">
            <v>572.80800499999998</v>
          </cell>
          <cell r="H875">
            <v>8.2811865095489642E-2</v>
          </cell>
          <cell r="I875">
            <v>0.11642382232281795</v>
          </cell>
          <cell r="J875">
            <v>0.20749999999999999</v>
          </cell>
          <cell r="K875">
            <v>246.1</v>
          </cell>
          <cell r="L875">
            <v>70.69</v>
          </cell>
          <cell r="M875">
            <v>602.01</v>
          </cell>
          <cell r="N875">
            <v>28.61</v>
          </cell>
          <cell r="O875">
            <v>124.92</v>
          </cell>
          <cell r="P875" t="str">
            <v>9916</v>
          </cell>
          <cell r="Q875" t="str">
            <v>Not in Metro Area</v>
          </cell>
        </row>
        <row r="876">
          <cell r="B876" t="str">
            <v>16800</v>
          </cell>
          <cell r="C876" t="str">
            <v>16800</v>
          </cell>
          <cell r="D876" t="str">
            <v>IA</v>
          </cell>
          <cell r="E876" t="str">
            <v>Sac</v>
          </cell>
          <cell r="F876">
            <v>980.7</v>
          </cell>
          <cell r="G876">
            <v>551.25147000000004</v>
          </cell>
          <cell r="H876">
            <v>8.2811865095489642E-2</v>
          </cell>
          <cell r="I876">
            <v>0.11642382232281795</v>
          </cell>
          <cell r="J876">
            <v>0.20749999999999999</v>
          </cell>
          <cell r="K876">
            <v>246.1</v>
          </cell>
          <cell r="L876">
            <v>70.69</v>
          </cell>
          <cell r="M876">
            <v>602.01</v>
          </cell>
          <cell r="N876">
            <v>28.61</v>
          </cell>
          <cell r="O876">
            <v>124.92</v>
          </cell>
          <cell r="P876" t="str">
            <v>9916</v>
          </cell>
          <cell r="Q876" t="str">
            <v>Not in Metro Area</v>
          </cell>
        </row>
        <row r="877">
          <cell r="B877" t="str">
            <v>16810</v>
          </cell>
          <cell r="C877" t="str">
            <v>16810</v>
          </cell>
          <cell r="D877" t="str">
            <v>IA</v>
          </cell>
          <cell r="E877" t="str">
            <v>Scott</v>
          </cell>
          <cell r="F877">
            <v>950.16</v>
          </cell>
          <cell r="G877">
            <v>534.08493599999997</v>
          </cell>
          <cell r="H877">
            <v>8.4252299004082876E-2</v>
          </cell>
          <cell r="I877">
            <v>0.14938799587081553</v>
          </cell>
          <cell r="J877">
            <v>0.20749999999999999</v>
          </cell>
          <cell r="K877">
            <v>262.07</v>
          </cell>
          <cell r="L877">
            <v>67.81</v>
          </cell>
          <cell r="M877">
            <v>582.48</v>
          </cell>
          <cell r="N877">
            <v>32.21</v>
          </cell>
          <cell r="O877">
            <v>120.86</v>
          </cell>
          <cell r="P877" t="str">
            <v>19340</v>
          </cell>
          <cell r="Q877" t="str">
            <v>Davenport-Moline-Rock Island, IA-IL</v>
          </cell>
        </row>
        <row r="878">
          <cell r="B878" t="str">
            <v>16820</v>
          </cell>
          <cell r="C878" t="str">
            <v>16820</v>
          </cell>
          <cell r="D878" t="str">
            <v>IA</v>
          </cell>
          <cell r="E878" t="str">
            <v>Shelby</v>
          </cell>
          <cell r="F878">
            <v>1005.96</v>
          </cell>
          <cell r="G878">
            <v>565.45011600000009</v>
          </cell>
          <cell r="H878">
            <v>8.2811865095489642E-2</v>
          </cell>
          <cell r="I878">
            <v>0.11642382232281795</v>
          </cell>
          <cell r="J878">
            <v>0.20749999999999999</v>
          </cell>
          <cell r="K878">
            <v>246.1</v>
          </cell>
          <cell r="L878">
            <v>70.69</v>
          </cell>
          <cell r="M878">
            <v>602.01</v>
          </cell>
          <cell r="N878">
            <v>28.61</v>
          </cell>
          <cell r="O878">
            <v>124.92</v>
          </cell>
          <cell r="P878" t="str">
            <v>9916</v>
          </cell>
          <cell r="Q878" t="str">
            <v>Not in Metro Area</v>
          </cell>
        </row>
        <row r="879">
          <cell r="B879" t="str">
            <v>16830</v>
          </cell>
          <cell r="C879" t="str">
            <v>16830</v>
          </cell>
          <cell r="D879" t="str">
            <v>IA</v>
          </cell>
          <cell r="E879" t="str">
            <v>Sioux</v>
          </cell>
          <cell r="F879">
            <v>975.89</v>
          </cell>
          <cell r="G879">
            <v>548.54776900000002</v>
          </cell>
          <cell r="H879">
            <v>8.2811865095489642E-2</v>
          </cell>
          <cell r="I879">
            <v>0.11642382232281795</v>
          </cell>
          <cell r="J879">
            <v>0.20749999999999999</v>
          </cell>
          <cell r="K879">
            <v>246.1</v>
          </cell>
          <cell r="L879">
            <v>70.69</v>
          </cell>
          <cell r="M879">
            <v>602.01</v>
          </cell>
          <cell r="N879">
            <v>28.61</v>
          </cell>
          <cell r="O879">
            <v>124.92</v>
          </cell>
          <cell r="P879" t="str">
            <v>9916</v>
          </cell>
          <cell r="Q879" t="str">
            <v>Not in Metro Area</v>
          </cell>
        </row>
        <row r="880">
          <cell r="B880" t="str">
            <v>16840</v>
          </cell>
          <cell r="C880" t="str">
            <v>16840</v>
          </cell>
          <cell r="D880" t="str">
            <v>IA</v>
          </cell>
          <cell r="E880" t="str">
            <v>Story</v>
          </cell>
          <cell r="F880">
            <v>854.44</v>
          </cell>
          <cell r="G880">
            <v>480.28072400000008</v>
          </cell>
          <cell r="H880">
            <v>8.2811865095489642E-2</v>
          </cell>
          <cell r="I880">
            <v>0.11642382232281795</v>
          </cell>
          <cell r="J880">
            <v>0.20749999999999999</v>
          </cell>
          <cell r="K880">
            <v>246.1</v>
          </cell>
          <cell r="L880">
            <v>70.69</v>
          </cell>
          <cell r="M880">
            <v>602.01</v>
          </cell>
          <cell r="N880">
            <v>28.61</v>
          </cell>
          <cell r="O880">
            <v>124.92</v>
          </cell>
          <cell r="P880" t="str">
            <v>9916</v>
          </cell>
          <cell r="Q880" t="str">
            <v>Not in Metro Area</v>
          </cell>
        </row>
        <row r="881">
          <cell r="B881" t="str">
            <v>16850</v>
          </cell>
          <cell r="C881" t="str">
            <v>16850</v>
          </cell>
          <cell r="D881" t="str">
            <v>IA</v>
          </cell>
          <cell r="E881" t="str">
            <v>Tama</v>
          </cell>
          <cell r="F881">
            <v>918.32</v>
          </cell>
          <cell r="G881">
            <v>516.18767200000002</v>
          </cell>
          <cell r="H881">
            <v>8.2811865095489642E-2</v>
          </cell>
          <cell r="I881">
            <v>0.11642382232281795</v>
          </cell>
          <cell r="J881">
            <v>0.20749999999999999</v>
          </cell>
          <cell r="K881">
            <v>246.1</v>
          </cell>
          <cell r="L881">
            <v>70.69</v>
          </cell>
          <cell r="M881">
            <v>602.01</v>
          </cell>
          <cell r="N881">
            <v>28.61</v>
          </cell>
          <cell r="O881">
            <v>124.92</v>
          </cell>
          <cell r="P881" t="str">
            <v>9916</v>
          </cell>
          <cell r="Q881" t="str">
            <v>Not in Metro Area</v>
          </cell>
        </row>
        <row r="882">
          <cell r="B882" t="str">
            <v>16860</v>
          </cell>
          <cell r="C882" t="str">
            <v>16860</v>
          </cell>
          <cell r="D882" t="str">
            <v>IA</v>
          </cell>
          <cell r="E882" t="str">
            <v>Taylor</v>
          </cell>
          <cell r="F882">
            <v>1012.18</v>
          </cell>
          <cell r="G882">
            <v>568.94637799999998</v>
          </cell>
          <cell r="H882">
            <v>8.2811865095489642E-2</v>
          </cell>
          <cell r="I882">
            <v>0.11642382232281795</v>
          </cell>
          <cell r="J882">
            <v>0.20749999999999999</v>
          </cell>
          <cell r="K882">
            <v>246.1</v>
          </cell>
          <cell r="L882">
            <v>70.69</v>
          </cell>
          <cell r="M882">
            <v>602.01</v>
          </cell>
          <cell r="N882">
            <v>28.61</v>
          </cell>
          <cell r="O882">
            <v>124.92</v>
          </cell>
          <cell r="P882" t="str">
            <v>9916</v>
          </cell>
          <cell r="Q882" t="str">
            <v>Not in Metro Area</v>
          </cell>
        </row>
        <row r="883">
          <cell r="B883" t="str">
            <v>16870</v>
          </cell>
          <cell r="C883" t="str">
            <v>16870</v>
          </cell>
          <cell r="D883" t="str">
            <v>IA</v>
          </cell>
          <cell r="E883" t="str">
            <v>Union</v>
          </cell>
          <cell r="F883">
            <v>923.57</v>
          </cell>
          <cell r="G883">
            <v>519.13869700000009</v>
          </cell>
          <cell r="H883">
            <v>8.2811865095489642E-2</v>
          </cell>
          <cell r="I883">
            <v>0.11642382232281795</v>
          </cell>
          <cell r="J883">
            <v>0.20749999999999999</v>
          </cell>
          <cell r="K883">
            <v>246.1</v>
          </cell>
          <cell r="L883">
            <v>70.69</v>
          </cell>
          <cell r="M883">
            <v>602.01</v>
          </cell>
          <cell r="N883">
            <v>28.61</v>
          </cell>
          <cell r="O883">
            <v>124.92</v>
          </cell>
          <cell r="P883" t="str">
            <v>9916</v>
          </cell>
          <cell r="Q883" t="str">
            <v>Not in Metro Area</v>
          </cell>
        </row>
        <row r="884">
          <cell r="B884" t="str">
            <v>16880</v>
          </cell>
          <cell r="C884" t="str">
            <v>16880</v>
          </cell>
          <cell r="D884" t="str">
            <v>IA</v>
          </cell>
          <cell r="E884" t="str">
            <v>Van Buren</v>
          </cell>
          <cell r="F884">
            <v>997.66</v>
          </cell>
          <cell r="G884">
            <v>560.78468600000008</v>
          </cell>
          <cell r="H884">
            <v>8.2811865095489642E-2</v>
          </cell>
          <cell r="I884">
            <v>0.11642382232281795</v>
          </cell>
          <cell r="J884">
            <v>0.20749999999999999</v>
          </cell>
          <cell r="K884">
            <v>246.1</v>
          </cell>
          <cell r="L884">
            <v>70.69</v>
          </cell>
          <cell r="M884">
            <v>602.01</v>
          </cell>
          <cell r="N884">
            <v>28.61</v>
          </cell>
          <cell r="O884">
            <v>124.92</v>
          </cell>
          <cell r="P884" t="str">
            <v>9916</v>
          </cell>
          <cell r="Q884" t="str">
            <v>Not in Metro Area</v>
          </cell>
        </row>
        <row r="885">
          <cell r="B885" t="str">
            <v>16890</v>
          </cell>
          <cell r="C885" t="str">
            <v>16890</v>
          </cell>
          <cell r="D885" t="str">
            <v>IA</v>
          </cell>
          <cell r="E885" t="str">
            <v>Wapello</v>
          </cell>
          <cell r="F885">
            <v>918.37</v>
          </cell>
          <cell r="G885">
            <v>516.215777</v>
          </cell>
          <cell r="H885">
            <v>8.2811865095489642E-2</v>
          </cell>
          <cell r="I885">
            <v>0.11642382232281795</v>
          </cell>
          <cell r="J885">
            <v>0.20749999999999999</v>
          </cell>
          <cell r="K885">
            <v>246.1</v>
          </cell>
          <cell r="L885">
            <v>70.69</v>
          </cell>
          <cell r="M885">
            <v>602.01</v>
          </cell>
          <cell r="N885">
            <v>28.61</v>
          </cell>
          <cell r="O885">
            <v>124.92</v>
          </cell>
          <cell r="P885" t="str">
            <v>9916</v>
          </cell>
          <cell r="Q885" t="str">
            <v>Not in Metro Area</v>
          </cell>
        </row>
        <row r="886">
          <cell r="B886" t="str">
            <v>16900</v>
          </cell>
          <cell r="C886" t="str">
            <v>16900</v>
          </cell>
          <cell r="D886" t="str">
            <v>IA</v>
          </cell>
          <cell r="E886" t="str">
            <v>Warren</v>
          </cell>
          <cell r="F886">
            <v>896.43</v>
          </cell>
          <cell r="G886">
            <v>503.88330300000001</v>
          </cell>
          <cell r="H886">
            <v>8.8766557715465336E-2</v>
          </cell>
          <cell r="I886">
            <v>0.13206106870229009</v>
          </cell>
          <cell r="J886">
            <v>0.20749999999999999</v>
          </cell>
          <cell r="K886">
            <v>232.52</v>
          </cell>
          <cell r="L886">
            <v>52.4</v>
          </cell>
          <cell r="M886">
            <v>517.23</v>
          </cell>
          <cell r="N886">
            <v>27.56</v>
          </cell>
          <cell r="O886">
            <v>107.33</v>
          </cell>
          <cell r="P886" t="str">
            <v>19780</v>
          </cell>
          <cell r="Q886" t="str">
            <v>Des Moines-West Des Moines, IA</v>
          </cell>
        </row>
        <row r="887">
          <cell r="B887" t="str">
            <v>16910</v>
          </cell>
          <cell r="C887" t="str">
            <v>16910</v>
          </cell>
          <cell r="D887" t="str">
            <v>IA</v>
          </cell>
          <cell r="E887" t="str">
            <v>Washington</v>
          </cell>
          <cell r="F887">
            <v>905.31</v>
          </cell>
          <cell r="G887">
            <v>508.874751</v>
          </cell>
          <cell r="H887">
            <v>8.2811865095489642E-2</v>
          </cell>
          <cell r="I887">
            <v>0.11642382232281795</v>
          </cell>
          <cell r="J887">
            <v>0.20749999999999999</v>
          </cell>
          <cell r="K887">
            <v>246.1</v>
          </cell>
          <cell r="L887">
            <v>70.69</v>
          </cell>
          <cell r="M887">
            <v>602.01</v>
          </cell>
          <cell r="N887">
            <v>28.61</v>
          </cell>
          <cell r="O887">
            <v>124.92</v>
          </cell>
          <cell r="P887" t="str">
            <v>9916</v>
          </cell>
          <cell r="Q887" t="str">
            <v>Not in Metro Area</v>
          </cell>
        </row>
        <row r="888">
          <cell r="B888" t="str">
            <v>16920</v>
          </cell>
          <cell r="C888" t="str">
            <v>16920</v>
          </cell>
          <cell r="D888" t="str">
            <v>IA</v>
          </cell>
          <cell r="E888" t="str">
            <v>Wayne</v>
          </cell>
          <cell r="F888">
            <v>925.16</v>
          </cell>
          <cell r="G888">
            <v>520.03243600000008</v>
          </cell>
          <cell r="H888">
            <v>8.2811865095489642E-2</v>
          </cell>
          <cell r="I888">
            <v>0.11642382232281795</v>
          </cell>
          <cell r="J888">
            <v>0.20749999999999999</v>
          </cell>
          <cell r="K888">
            <v>246.1</v>
          </cell>
          <cell r="L888">
            <v>70.69</v>
          </cell>
          <cell r="M888">
            <v>602.01</v>
          </cell>
          <cell r="N888">
            <v>28.61</v>
          </cell>
          <cell r="O888">
            <v>124.92</v>
          </cell>
          <cell r="P888" t="str">
            <v>9916</v>
          </cell>
          <cell r="Q888" t="str">
            <v>Not in Metro Area</v>
          </cell>
        </row>
        <row r="889">
          <cell r="B889" t="str">
            <v>16930</v>
          </cell>
          <cell r="C889" t="str">
            <v>16930</v>
          </cell>
          <cell r="D889" t="str">
            <v>IA</v>
          </cell>
          <cell r="E889" t="str">
            <v>Webster</v>
          </cell>
          <cell r="F889">
            <v>874.15</v>
          </cell>
          <cell r="G889">
            <v>491.35971500000005</v>
          </cell>
          <cell r="H889">
            <v>8.2811865095489642E-2</v>
          </cell>
          <cell r="I889">
            <v>0.11642382232281795</v>
          </cell>
          <cell r="J889">
            <v>0.20749999999999999</v>
          </cell>
          <cell r="K889">
            <v>246.1</v>
          </cell>
          <cell r="L889">
            <v>70.69</v>
          </cell>
          <cell r="M889">
            <v>602.01</v>
          </cell>
          <cell r="N889">
            <v>28.61</v>
          </cell>
          <cell r="O889">
            <v>124.92</v>
          </cell>
          <cell r="P889" t="str">
            <v>9916</v>
          </cell>
          <cell r="Q889" t="str">
            <v>Not in Metro Area</v>
          </cell>
        </row>
        <row r="890">
          <cell r="B890" t="str">
            <v>16940</v>
          </cell>
          <cell r="C890" t="str">
            <v>16940</v>
          </cell>
          <cell r="D890" t="str">
            <v>IA</v>
          </cell>
          <cell r="E890" t="str">
            <v>Winnebago</v>
          </cell>
          <cell r="F890">
            <v>911.29</v>
          </cell>
          <cell r="G890">
            <v>512.23610900000006</v>
          </cell>
          <cell r="H890">
            <v>8.2811865095489642E-2</v>
          </cell>
          <cell r="I890">
            <v>0.11642382232281795</v>
          </cell>
          <cell r="J890">
            <v>0.20749999999999999</v>
          </cell>
          <cell r="K890">
            <v>246.1</v>
          </cell>
          <cell r="L890">
            <v>70.69</v>
          </cell>
          <cell r="M890">
            <v>602.01</v>
          </cell>
          <cell r="N890">
            <v>28.61</v>
          </cell>
          <cell r="O890">
            <v>124.92</v>
          </cell>
          <cell r="P890" t="str">
            <v>9916</v>
          </cell>
          <cell r="Q890" t="str">
            <v>Not in Metro Area</v>
          </cell>
        </row>
        <row r="891">
          <cell r="B891" t="str">
            <v>16950</v>
          </cell>
          <cell r="C891" t="str">
            <v>16950</v>
          </cell>
          <cell r="D891" t="str">
            <v>IA</v>
          </cell>
          <cell r="E891" t="str">
            <v>Winneshiek</v>
          </cell>
          <cell r="F891">
            <v>912.01</v>
          </cell>
          <cell r="G891">
            <v>512.64082100000007</v>
          </cell>
          <cell r="H891">
            <v>8.2811865095489642E-2</v>
          </cell>
          <cell r="I891">
            <v>0.11642382232281795</v>
          </cell>
          <cell r="J891">
            <v>0.20749999999999999</v>
          </cell>
          <cell r="K891">
            <v>246.1</v>
          </cell>
          <cell r="L891">
            <v>70.69</v>
          </cell>
          <cell r="M891">
            <v>602.01</v>
          </cell>
          <cell r="N891">
            <v>28.61</v>
          </cell>
          <cell r="O891">
            <v>124.92</v>
          </cell>
          <cell r="P891" t="str">
            <v>9916</v>
          </cell>
          <cell r="Q891" t="str">
            <v>Not in Metro Area</v>
          </cell>
        </row>
        <row r="892">
          <cell r="B892" t="str">
            <v>16960</v>
          </cell>
          <cell r="C892" t="str">
            <v>16960</v>
          </cell>
          <cell r="D892" t="str">
            <v>IA</v>
          </cell>
          <cell r="E892" t="str">
            <v>Woodbury</v>
          </cell>
          <cell r="F892">
            <v>898.35</v>
          </cell>
          <cell r="G892">
            <v>504.96253500000006</v>
          </cell>
          <cell r="H892">
            <v>8.2811865095489642E-2</v>
          </cell>
          <cell r="I892">
            <v>0.11642382232281795</v>
          </cell>
          <cell r="J892">
            <v>0.20749999999999999</v>
          </cell>
          <cell r="K892">
            <v>246.1</v>
          </cell>
          <cell r="L892">
            <v>70.69</v>
          </cell>
          <cell r="M892">
            <v>602.01</v>
          </cell>
          <cell r="N892">
            <v>28.61</v>
          </cell>
          <cell r="O892">
            <v>124.92</v>
          </cell>
          <cell r="P892" t="str">
            <v>9916</v>
          </cell>
          <cell r="Q892" t="str">
            <v>Not in Metro Area</v>
          </cell>
        </row>
        <row r="893">
          <cell r="B893" t="str">
            <v>16970</v>
          </cell>
          <cell r="C893" t="str">
            <v>16970</v>
          </cell>
          <cell r="D893" t="str">
            <v>IA</v>
          </cell>
          <cell r="E893" t="str">
            <v>Worth</v>
          </cell>
          <cell r="F893">
            <v>910.06</v>
          </cell>
          <cell r="G893">
            <v>511.54472600000003</v>
          </cell>
          <cell r="H893">
            <v>8.2811865095489642E-2</v>
          </cell>
          <cell r="I893">
            <v>0.11642382232281795</v>
          </cell>
          <cell r="J893">
            <v>0.20749999999999999</v>
          </cell>
          <cell r="K893">
            <v>246.1</v>
          </cell>
          <cell r="L893">
            <v>70.69</v>
          </cell>
          <cell r="M893">
            <v>602.01</v>
          </cell>
          <cell r="N893">
            <v>28.61</v>
          </cell>
          <cell r="O893">
            <v>124.92</v>
          </cell>
          <cell r="P893" t="str">
            <v>9916</v>
          </cell>
          <cell r="Q893" t="str">
            <v>Not in Metro Area</v>
          </cell>
        </row>
        <row r="894">
          <cell r="B894" t="str">
            <v>16980</v>
          </cell>
          <cell r="C894" t="str">
            <v>16980</v>
          </cell>
          <cell r="D894" t="str">
            <v>IA</v>
          </cell>
          <cell r="E894" t="str">
            <v>Wright</v>
          </cell>
          <cell r="F894">
            <v>990.55</v>
          </cell>
          <cell r="G894">
            <v>556.78815500000007</v>
          </cell>
          <cell r="H894">
            <v>8.2811865095489642E-2</v>
          </cell>
          <cell r="I894">
            <v>0.11642382232281795</v>
          </cell>
          <cell r="J894">
            <v>0.20749999999999999</v>
          </cell>
          <cell r="K894">
            <v>246.1</v>
          </cell>
          <cell r="L894">
            <v>70.69</v>
          </cell>
          <cell r="M894">
            <v>602.01</v>
          </cell>
          <cell r="N894">
            <v>28.61</v>
          </cell>
          <cell r="O894">
            <v>124.92</v>
          </cell>
          <cell r="P894" t="str">
            <v>9916</v>
          </cell>
          <cell r="Q894" t="str">
            <v>Not in Metro Area</v>
          </cell>
        </row>
        <row r="895">
          <cell r="B895" t="str">
            <v>17000</v>
          </cell>
          <cell r="C895" t="str">
            <v>17000</v>
          </cell>
          <cell r="D895" t="str">
            <v>KS</v>
          </cell>
          <cell r="E895" t="str">
            <v>Allen</v>
          </cell>
          <cell r="F895">
            <v>988.28</v>
          </cell>
          <cell r="G895">
            <v>555.51218800000004</v>
          </cell>
          <cell r="H895">
            <v>7.973657189392061E-2</v>
          </cell>
          <cell r="I895">
            <v>0.11120331950207468</v>
          </cell>
          <cell r="J895">
            <v>0.20749999999999999</v>
          </cell>
          <cell r="K895">
            <v>282.43</v>
          </cell>
          <cell r="L895">
            <v>96.4</v>
          </cell>
          <cell r="M895">
            <v>624.49</v>
          </cell>
          <cell r="N895">
            <v>33.24</v>
          </cell>
          <cell r="O895">
            <v>129.58000000000001</v>
          </cell>
          <cell r="P895" t="str">
            <v>9917</v>
          </cell>
          <cell r="Q895" t="str">
            <v>Not in Metro Area</v>
          </cell>
        </row>
        <row r="896">
          <cell r="B896" t="str">
            <v>17010</v>
          </cell>
          <cell r="C896" t="str">
            <v>17010</v>
          </cell>
          <cell r="D896" t="str">
            <v>KS</v>
          </cell>
          <cell r="E896" t="str">
            <v>Anderson</v>
          </cell>
          <cell r="F896">
            <v>1104.3499999999999</v>
          </cell>
          <cell r="G896">
            <v>620.755135</v>
          </cell>
          <cell r="H896">
            <v>7.973657189392061E-2</v>
          </cell>
          <cell r="I896">
            <v>0.11120331950207468</v>
          </cell>
          <cell r="J896">
            <v>0.20749999999999999</v>
          </cell>
          <cell r="K896">
            <v>282.43</v>
          </cell>
          <cell r="L896">
            <v>96.4</v>
          </cell>
          <cell r="M896">
            <v>624.49</v>
          </cell>
          <cell r="N896">
            <v>33.24</v>
          </cell>
          <cell r="O896">
            <v>129.58000000000001</v>
          </cell>
          <cell r="P896" t="str">
            <v>9917</v>
          </cell>
          <cell r="Q896" t="str">
            <v>Not in Metro Area</v>
          </cell>
        </row>
        <row r="897">
          <cell r="B897" t="str">
            <v>17020</v>
          </cell>
          <cell r="C897" t="str">
            <v>17020</v>
          </cell>
          <cell r="D897" t="str">
            <v>KS</v>
          </cell>
          <cell r="E897" t="str">
            <v>Atchison</v>
          </cell>
          <cell r="F897">
            <v>1011.38</v>
          </cell>
          <cell r="G897">
            <v>568.49669800000004</v>
          </cell>
          <cell r="H897">
            <v>7.973657189392061E-2</v>
          </cell>
          <cell r="I897">
            <v>0.11120331950207468</v>
          </cell>
          <cell r="J897">
            <v>0.20749999999999999</v>
          </cell>
          <cell r="K897">
            <v>282.43</v>
          </cell>
          <cell r="L897">
            <v>96.4</v>
          </cell>
          <cell r="M897">
            <v>624.49</v>
          </cell>
          <cell r="N897">
            <v>33.24</v>
          </cell>
          <cell r="O897">
            <v>129.58000000000001</v>
          </cell>
          <cell r="P897" t="str">
            <v>9917</v>
          </cell>
          <cell r="Q897" t="str">
            <v>Not in Metro Area</v>
          </cell>
        </row>
        <row r="898">
          <cell r="B898" t="str">
            <v>17030</v>
          </cell>
          <cell r="C898" t="str">
            <v>17030</v>
          </cell>
          <cell r="D898" t="str">
            <v>KS</v>
          </cell>
          <cell r="E898" t="str">
            <v>Barber</v>
          </cell>
          <cell r="F898">
            <v>1243.45</v>
          </cell>
          <cell r="G898">
            <v>698.94324500000005</v>
          </cell>
          <cell r="H898">
            <v>7.973657189392061E-2</v>
          </cell>
          <cell r="I898">
            <v>0.11120331950207468</v>
          </cell>
          <cell r="J898">
            <v>0.20749999999999999</v>
          </cell>
          <cell r="K898">
            <v>282.43</v>
          </cell>
          <cell r="L898">
            <v>96.4</v>
          </cell>
          <cell r="M898">
            <v>624.49</v>
          </cell>
          <cell r="N898">
            <v>33.24</v>
          </cell>
          <cell r="O898">
            <v>129.58000000000001</v>
          </cell>
          <cell r="P898" t="str">
            <v>9917</v>
          </cell>
          <cell r="Q898" t="str">
            <v>Not in Metro Area</v>
          </cell>
        </row>
        <row r="899">
          <cell r="B899" t="str">
            <v>17040</v>
          </cell>
          <cell r="C899" t="str">
            <v>17040</v>
          </cell>
          <cell r="D899" t="str">
            <v>KS</v>
          </cell>
          <cell r="E899" t="str">
            <v>Barton</v>
          </cell>
          <cell r="F899">
            <v>975.11</v>
          </cell>
          <cell r="G899">
            <v>548.109331</v>
          </cell>
          <cell r="H899">
            <v>7.973657189392061E-2</v>
          </cell>
          <cell r="I899">
            <v>0.11120331950207468</v>
          </cell>
          <cell r="J899">
            <v>0.20749999999999999</v>
          </cell>
          <cell r="K899">
            <v>282.43</v>
          </cell>
          <cell r="L899">
            <v>96.4</v>
          </cell>
          <cell r="M899">
            <v>624.49</v>
          </cell>
          <cell r="N899">
            <v>33.24</v>
          </cell>
          <cell r="O899">
            <v>129.58000000000001</v>
          </cell>
          <cell r="P899" t="str">
            <v>9917</v>
          </cell>
          <cell r="Q899" t="str">
            <v>Not in Metro Area</v>
          </cell>
        </row>
        <row r="900">
          <cell r="B900" t="str">
            <v>17050</v>
          </cell>
          <cell r="C900" t="str">
            <v>17050</v>
          </cell>
          <cell r="D900" t="str">
            <v>KS</v>
          </cell>
          <cell r="E900" t="str">
            <v>Bourbon</v>
          </cell>
          <cell r="F900">
            <v>953.67</v>
          </cell>
          <cell r="G900">
            <v>536.057907</v>
          </cell>
          <cell r="H900">
            <v>7.973657189392061E-2</v>
          </cell>
          <cell r="I900">
            <v>0.11120331950207468</v>
          </cell>
          <cell r="J900">
            <v>0.20749999999999999</v>
          </cell>
          <cell r="K900">
            <v>282.43</v>
          </cell>
          <cell r="L900">
            <v>96.4</v>
          </cell>
          <cell r="M900">
            <v>624.49</v>
          </cell>
          <cell r="N900">
            <v>33.24</v>
          </cell>
          <cell r="O900">
            <v>129.58000000000001</v>
          </cell>
          <cell r="P900" t="str">
            <v>9917</v>
          </cell>
          <cell r="Q900" t="str">
            <v>Not in Metro Area</v>
          </cell>
        </row>
        <row r="901">
          <cell r="B901" t="str">
            <v>17060</v>
          </cell>
          <cell r="C901" t="str">
            <v>17060</v>
          </cell>
          <cell r="D901" t="str">
            <v>KS</v>
          </cell>
          <cell r="E901" t="str">
            <v>Brown</v>
          </cell>
          <cell r="F901">
            <v>1049.75</v>
          </cell>
          <cell r="G901">
            <v>590.06447500000002</v>
          </cell>
          <cell r="H901">
            <v>7.973657189392061E-2</v>
          </cell>
          <cell r="I901">
            <v>0.11120331950207468</v>
          </cell>
          <cell r="J901">
            <v>0.20749999999999999</v>
          </cell>
          <cell r="K901">
            <v>282.43</v>
          </cell>
          <cell r="L901">
            <v>96.4</v>
          </cell>
          <cell r="M901">
            <v>624.49</v>
          </cell>
          <cell r="N901">
            <v>33.24</v>
          </cell>
          <cell r="O901">
            <v>129.58000000000001</v>
          </cell>
          <cell r="P901" t="str">
            <v>9917</v>
          </cell>
          <cell r="Q901" t="str">
            <v>Not in Metro Area</v>
          </cell>
        </row>
        <row r="902">
          <cell r="B902" t="str">
            <v>17070</v>
          </cell>
          <cell r="C902" t="str">
            <v>17070</v>
          </cell>
          <cell r="D902" t="str">
            <v>KS</v>
          </cell>
          <cell r="E902" t="str">
            <v>Butler</v>
          </cell>
          <cell r="F902">
            <v>975.18</v>
          </cell>
          <cell r="G902">
            <v>548.14867800000002</v>
          </cell>
          <cell r="H902">
            <v>8.1853400329868445E-2</v>
          </cell>
          <cell r="I902">
            <v>0.15696123057604772</v>
          </cell>
          <cell r="J902">
            <v>0.20749999999999999</v>
          </cell>
          <cell r="K902">
            <v>260.70999999999998</v>
          </cell>
          <cell r="L902">
            <v>63.71</v>
          </cell>
          <cell r="M902">
            <v>547.04999999999995</v>
          </cell>
          <cell r="N902">
            <v>31.34</v>
          </cell>
          <cell r="O902">
            <v>113.51</v>
          </cell>
          <cell r="P902" t="str">
            <v>48620</v>
          </cell>
          <cell r="Q902" t="str">
            <v>Wichita, KS</v>
          </cell>
        </row>
        <row r="903">
          <cell r="B903" t="str">
            <v>17080</v>
          </cell>
          <cell r="C903" t="str">
            <v>17080</v>
          </cell>
          <cell r="D903" t="str">
            <v>KS</v>
          </cell>
          <cell r="E903" t="str">
            <v>Chase</v>
          </cell>
          <cell r="F903">
            <v>927.53</v>
          </cell>
          <cell r="G903">
            <v>521.36461300000008</v>
          </cell>
          <cell r="H903">
            <v>7.973657189392061E-2</v>
          </cell>
          <cell r="I903">
            <v>0.11120331950207468</v>
          </cell>
          <cell r="J903">
            <v>0.20749999999999999</v>
          </cell>
          <cell r="K903">
            <v>282.43</v>
          </cell>
          <cell r="L903">
            <v>96.4</v>
          </cell>
          <cell r="M903">
            <v>624.49</v>
          </cell>
          <cell r="N903">
            <v>33.24</v>
          </cell>
          <cell r="O903">
            <v>129.58000000000001</v>
          </cell>
          <cell r="P903" t="str">
            <v>9917</v>
          </cell>
          <cell r="Q903" t="str">
            <v>Not in Metro Area</v>
          </cell>
        </row>
        <row r="904">
          <cell r="B904" t="str">
            <v>17090</v>
          </cell>
          <cell r="C904" t="str">
            <v>17090</v>
          </cell>
          <cell r="D904" t="str">
            <v>KS</v>
          </cell>
          <cell r="E904" t="str">
            <v>Chautauqua</v>
          </cell>
          <cell r="F904">
            <v>1017.86</v>
          </cell>
          <cell r="G904">
            <v>572.13910600000008</v>
          </cell>
          <cell r="H904">
            <v>7.973657189392061E-2</v>
          </cell>
          <cell r="I904">
            <v>0.11120331950207468</v>
          </cell>
          <cell r="J904">
            <v>0.20749999999999999</v>
          </cell>
          <cell r="K904">
            <v>282.43</v>
          </cell>
          <cell r="L904">
            <v>96.4</v>
          </cell>
          <cell r="M904">
            <v>624.49</v>
          </cell>
          <cell r="N904">
            <v>33.24</v>
          </cell>
          <cell r="O904">
            <v>129.58000000000001</v>
          </cell>
          <cell r="P904" t="str">
            <v>9917</v>
          </cell>
          <cell r="Q904" t="str">
            <v>Not in Metro Area</v>
          </cell>
        </row>
        <row r="905">
          <cell r="B905" t="str">
            <v>17100</v>
          </cell>
          <cell r="C905" t="str">
            <v>17100</v>
          </cell>
          <cell r="D905" t="str">
            <v>KS</v>
          </cell>
          <cell r="E905" t="str">
            <v>Cherokee</v>
          </cell>
          <cell r="F905">
            <v>928.36</v>
          </cell>
          <cell r="G905">
            <v>521.83115600000008</v>
          </cell>
          <cell r="H905">
            <v>7.973657189392061E-2</v>
          </cell>
          <cell r="I905">
            <v>0.11120331950207468</v>
          </cell>
          <cell r="J905">
            <v>0.20749999999999999</v>
          </cell>
          <cell r="K905">
            <v>282.43</v>
          </cell>
          <cell r="L905">
            <v>96.4</v>
          </cell>
          <cell r="M905">
            <v>624.49</v>
          </cell>
          <cell r="N905">
            <v>33.24</v>
          </cell>
          <cell r="O905">
            <v>129.58000000000001</v>
          </cell>
          <cell r="P905" t="str">
            <v>9917</v>
          </cell>
          <cell r="Q905" t="str">
            <v>Not in Metro Area</v>
          </cell>
        </row>
        <row r="906">
          <cell r="B906" t="str">
            <v>17110</v>
          </cell>
          <cell r="C906" t="str">
            <v>17110</v>
          </cell>
          <cell r="D906" t="str">
            <v>KS</v>
          </cell>
          <cell r="E906" t="str">
            <v>Cheyenne</v>
          </cell>
          <cell r="F906">
            <v>1370.18</v>
          </cell>
          <cell r="G906">
            <v>770.17817800000012</v>
          </cell>
          <cell r="H906">
            <v>7.973657189392061E-2</v>
          </cell>
          <cell r="I906">
            <v>0.11120331950207468</v>
          </cell>
          <cell r="J906">
            <v>0.20749999999999999</v>
          </cell>
          <cell r="K906">
            <v>282.43</v>
          </cell>
          <cell r="L906">
            <v>96.4</v>
          </cell>
          <cell r="M906">
            <v>624.49</v>
          </cell>
          <cell r="N906">
            <v>33.24</v>
          </cell>
          <cell r="O906">
            <v>129.58000000000001</v>
          </cell>
          <cell r="P906" t="str">
            <v>9917</v>
          </cell>
          <cell r="Q906" t="str">
            <v>Not in Metro Area</v>
          </cell>
        </row>
        <row r="907">
          <cell r="B907" t="str">
            <v>17120</v>
          </cell>
          <cell r="C907" t="str">
            <v>17120</v>
          </cell>
          <cell r="D907" t="str">
            <v>KS</v>
          </cell>
          <cell r="E907" t="str">
            <v>Clark</v>
          </cell>
          <cell r="F907">
            <v>1355.52</v>
          </cell>
          <cell r="G907">
            <v>761.93779200000006</v>
          </cell>
          <cell r="H907">
            <v>7.973657189392061E-2</v>
          </cell>
          <cell r="I907">
            <v>0.11120331950207468</v>
          </cell>
          <cell r="J907">
            <v>0.20749999999999999</v>
          </cell>
          <cell r="K907">
            <v>282.43</v>
          </cell>
          <cell r="L907">
            <v>96.4</v>
          </cell>
          <cell r="M907">
            <v>624.49</v>
          </cell>
          <cell r="N907">
            <v>33.24</v>
          </cell>
          <cell r="O907">
            <v>129.58000000000001</v>
          </cell>
          <cell r="P907" t="str">
            <v>9917</v>
          </cell>
          <cell r="Q907" t="str">
            <v>Not in Metro Area</v>
          </cell>
        </row>
        <row r="908">
          <cell r="B908" t="str">
            <v>17130</v>
          </cell>
          <cell r="C908" t="str">
            <v>17130</v>
          </cell>
          <cell r="D908" t="str">
            <v>KS</v>
          </cell>
          <cell r="E908" t="str">
            <v>Clay</v>
          </cell>
          <cell r="F908">
            <v>988.92</v>
          </cell>
          <cell r="G908">
            <v>555.87193200000002</v>
          </cell>
          <cell r="H908">
            <v>7.973657189392061E-2</v>
          </cell>
          <cell r="I908">
            <v>0.11120331950207468</v>
          </cell>
          <cell r="J908">
            <v>0.20749999999999999</v>
          </cell>
          <cell r="K908">
            <v>282.43</v>
          </cell>
          <cell r="L908">
            <v>96.4</v>
          </cell>
          <cell r="M908">
            <v>624.49</v>
          </cell>
          <cell r="N908">
            <v>33.24</v>
          </cell>
          <cell r="O908">
            <v>129.58000000000001</v>
          </cell>
          <cell r="P908" t="str">
            <v>9917</v>
          </cell>
          <cell r="Q908" t="str">
            <v>Not in Metro Area</v>
          </cell>
        </row>
        <row r="909">
          <cell r="B909" t="str">
            <v>17140</v>
          </cell>
          <cell r="C909" t="str">
            <v>17140</v>
          </cell>
          <cell r="D909" t="str">
            <v>KS</v>
          </cell>
          <cell r="E909" t="str">
            <v>Cloud</v>
          </cell>
          <cell r="F909">
            <v>923.14</v>
          </cell>
          <cell r="G909">
            <v>518.89699400000006</v>
          </cell>
          <cell r="H909">
            <v>7.973657189392061E-2</v>
          </cell>
          <cell r="I909">
            <v>0.11120331950207468</v>
          </cell>
          <cell r="J909">
            <v>0.20749999999999999</v>
          </cell>
          <cell r="K909">
            <v>282.43</v>
          </cell>
          <cell r="L909">
            <v>96.4</v>
          </cell>
          <cell r="M909">
            <v>624.49</v>
          </cell>
          <cell r="N909">
            <v>33.24</v>
          </cell>
          <cell r="O909">
            <v>129.58000000000001</v>
          </cell>
          <cell r="P909" t="str">
            <v>9917</v>
          </cell>
          <cell r="Q909" t="str">
            <v>Not in Metro Area</v>
          </cell>
        </row>
        <row r="910">
          <cell r="B910" t="str">
            <v>17150</v>
          </cell>
          <cell r="C910" t="str">
            <v>17150</v>
          </cell>
          <cell r="D910" t="str">
            <v>KS</v>
          </cell>
          <cell r="E910" t="str">
            <v>Coffey</v>
          </cell>
          <cell r="F910">
            <v>928.73</v>
          </cell>
          <cell r="G910">
            <v>522.03913300000011</v>
          </cell>
          <cell r="H910">
            <v>7.973657189392061E-2</v>
          </cell>
          <cell r="I910">
            <v>0.11120331950207468</v>
          </cell>
          <cell r="J910">
            <v>0.20749999999999999</v>
          </cell>
          <cell r="K910">
            <v>282.43</v>
          </cell>
          <cell r="L910">
            <v>96.4</v>
          </cell>
          <cell r="M910">
            <v>624.49</v>
          </cell>
          <cell r="N910">
            <v>33.24</v>
          </cell>
          <cell r="O910">
            <v>129.58000000000001</v>
          </cell>
          <cell r="P910" t="str">
            <v>9917</v>
          </cell>
          <cell r="Q910" t="str">
            <v>Not in Metro Area</v>
          </cell>
        </row>
        <row r="911">
          <cell r="B911" t="str">
            <v>17160</v>
          </cell>
          <cell r="C911" t="str">
            <v>17160</v>
          </cell>
          <cell r="D911" t="str">
            <v>KS</v>
          </cell>
          <cell r="E911" t="str">
            <v>Comanche</v>
          </cell>
          <cell r="F911">
            <v>1213.23</v>
          </cell>
          <cell r="G911">
            <v>681.95658300000002</v>
          </cell>
          <cell r="H911">
            <v>7.973657189392061E-2</v>
          </cell>
          <cell r="I911">
            <v>0.11120331950207468</v>
          </cell>
          <cell r="J911">
            <v>0.20749999999999999</v>
          </cell>
          <cell r="K911">
            <v>282.43</v>
          </cell>
          <cell r="L911">
            <v>96.4</v>
          </cell>
          <cell r="M911">
            <v>624.49</v>
          </cell>
          <cell r="N911">
            <v>33.24</v>
          </cell>
          <cell r="O911">
            <v>129.58000000000001</v>
          </cell>
          <cell r="P911" t="str">
            <v>9917</v>
          </cell>
          <cell r="Q911" t="str">
            <v>Not in Metro Area</v>
          </cell>
        </row>
        <row r="912">
          <cell r="B912" t="str">
            <v>17170</v>
          </cell>
          <cell r="C912" t="str">
            <v>17170</v>
          </cell>
          <cell r="D912" t="str">
            <v>KS</v>
          </cell>
          <cell r="E912" t="str">
            <v>Cowley</v>
          </cell>
          <cell r="F912">
            <v>922.93</v>
          </cell>
          <cell r="G912">
            <v>518.778953</v>
          </cell>
          <cell r="H912">
            <v>7.973657189392061E-2</v>
          </cell>
          <cell r="I912">
            <v>0.11120331950207468</v>
          </cell>
          <cell r="J912">
            <v>0.20749999999999999</v>
          </cell>
          <cell r="K912">
            <v>282.43</v>
          </cell>
          <cell r="L912">
            <v>96.4</v>
          </cell>
          <cell r="M912">
            <v>624.49</v>
          </cell>
          <cell r="N912">
            <v>33.24</v>
          </cell>
          <cell r="O912">
            <v>129.58000000000001</v>
          </cell>
          <cell r="P912" t="str">
            <v>9917</v>
          </cell>
          <cell r="Q912" t="str">
            <v>Not in Metro Area</v>
          </cell>
        </row>
        <row r="913">
          <cell r="B913" t="str">
            <v>17180</v>
          </cell>
          <cell r="C913" t="str">
            <v>17180</v>
          </cell>
          <cell r="D913" t="str">
            <v>KS</v>
          </cell>
          <cell r="E913" t="str">
            <v>Crawford</v>
          </cell>
          <cell r="F913">
            <v>920.06</v>
          </cell>
          <cell r="G913">
            <v>517.16572600000006</v>
          </cell>
          <cell r="H913">
            <v>7.973657189392061E-2</v>
          </cell>
          <cell r="I913">
            <v>0.11120331950207468</v>
          </cell>
          <cell r="J913">
            <v>0.20749999999999999</v>
          </cell>
          <cell r="K913">
            <v>282.43</v>
          </cell>
          <cell r="L913">
            <v>96.4</v>
          </cell>
          <cell r="M913">
            <v>624.49</v>
          </cell>
          <cell r="N913">
            <v>33.24</v>
          </cell>
          <cell r="O913">
            <v>129.58000000000001</v>
          </cell>
          <cell r="P913" t="str">
            <v>9917</v>
          </cell>
          <cell r="Q913" t="str">
            <v>Not in Metro Area</v>
          </cell>
        </row>
        <row r="914">
          <cell r="B914" t="str">
            <v>17190</v>
          </cell>
          <cell r="C914" t="str">
            <v>17190</v>
          </cell>
          <cell r="D914" t="str">
            <v>KS</v>
          </cell>
          <cell r="E914" t="str">
            <v>Decatur</v>
          </cell>
          <cell r="F914">
            <v>1155.6600000000001</v>
          </cell>
          <cell r="G914">
            <v>649.59648600000014</v>
          </cell>
          <cell r="H914">
            <v>7.973657189392061E-2</v>
          </cell>
          <cell r="I914">
            <v>0.11120331950207468</v>
          </cell>
          <cell r="J914">
            <v>0.20749999999999999</v>
          </cell>
          <cell r="K914">
            <v>282.43</v>
          </cell>
          <cell r="L914">
            <v>96.4</v>
          </cell>
          <cell r="M914">
            <v>624.49</v>
          </cell>
          <cell r="N914">
            <v>33.24</v>
          </cell>
          <cell r="O914">
            <v>129.58000000000001</v>
          </cell>
          <cell r="P914" t="str">
            <v>9917</v>
          </cell>
          <cell r="Q914" t="str">
            <v>Not in Metro Area</v>
          </cell>
        </row>
        <row r="915">
          <cell r="B915" t="str">
            <v>17200</v>
          </cell>
          <cell r="C915" t="str">
            <v>17200</v>
          </cell>
          <cell r="D915" t="str">
            <v>KS</v>
          </cell>
          <cell r="E915" t="str">
            <v>Dickinson</v>
          </cell>
          <cell r="F915">
            <v>961.03</v>
          </cell>
          <cell r="G915">
            <v>540.19496300000003</v>
          </cell>
          <cell r="H915">
            <v>7.973657189392061E-2</v>
          </cell>
          <cell r="I915">
            <v>0.11120331950207468</v>
          </cell>
          <cell r="J915">
            <v>0.20749999999999999</v>
          </cell>
          <cell r="K915">
            <v>282.43</v>
          </cell>
          <cell r="L915">
            <v>96.4</v>
          </cell>
          <cell r="M915">
            <v>624.49</v>
          </cell>
          <cell r="N915">
            <v>33.24</v>
          </cell>
          <cell r="O915">
            <v>129.58000000000001</v>
          </cell>
          <cell r="P915" t="str">
            <v>9917</v>
          </cell>
          <cell r="Q915" t="str">
            <v>Not in Metro Area</v>
          </cell>
        </row>
        <row r="916">
          <cell r="B916" t="str">
            <v>17210</v>
          </cell>
          <cell r="C916" t="str">
            <v>17210</v>
          </cell>
          <cell r="D916" t="str">
            <v>KS</v>
          </cell>
          <cell r="E916" t="str">
            <v>Doniphan</v>
          </cell>
          <cell r="F916">
            <v>930.59</v>
          </cell>
          <cell r="G916">
            <v>523.08463900000004</v>
          </cell>
          <cell r="H916">
            <v>7.973657189392061E-2</v>
          </cell>
          <cell r="I916">
            <v>0.11120331950207468</v>
          </cell>
          <cell r="J916">
            <v>0.20749999999999999</v>
          </cell>
          <cell r="K916">
            <v>282.43</v>
          </cell>
          <cell r="L916">
            <v>96.4</v>
          </cell>
          <cell r="M916">
            <v>624.49</v>
          </cell>
          <cell r="N916">
            <v>33.24</v>
          </cell>
          <cell r="O916">
            <v>129.58000000000001</v>
          </cell>
          <cell r="P916" t="str">
            <v>9917</v>
          </cell>
          <cell r="Q916" t="str">
            <v>Not in Metro Area</v>
          </cell>
        </row>
        <row r="917">
          <cell r="B917" t="str">
            <v>17220</v>
          </cell>
          <cell r="C917" t="str">
            <v>17220</v>
          </cell>
          <cell r="D917" t="str">
            <v>KS</v>
          </cell>
          <cell r="E917" t="str">
            <v>Douglas</v>
          </cell>
          <cell r="F917">
            <v>926.02</v>
          </cell>
          <cell r="G917">
            <v>520.51584200000002</v>
          </cell>
          <cell r="H917">
            <v>7.973657189392061E-2</v>
          </cell>
          <cell r="I917">
            <v>0.11120331950207468</v>
          </cell>
          <cell r="J917">
            <v>0.20749999999999999</v>
          </cell>
          <cell r="K917">
            <v>282.43</v>
          </cell>
          <cell r="L917">
            <v>96.4</v>
          </cell>
          <cell r="M917">
            <v>624.49</v>
          </cell>
          <cell r="N917">
            <v>33.24</v>
          </cell>
          <cell r="O917">
            <v>129.58000000000001</v>
          </cell>
          <cell r="P917" t="str">
            <v>9917</v>
          </cell>
          <cell r="Q917" t="str">
            <v>Not in Metro Area</v>
          </cell>
        </row>
        <row r="918">
          <cell r="B918" t="str">
            <v>17230</v>
          </cell>
          <cell r="C918" t="str">
            <v>17230</v>
          </cell>
          <cell r="D918" t="str">
            <v>KS</v>
          </cell>
          <cell r="E918" t="str">
            <v>Edwards</v>
          </cell>
          <cell r="F918">
            <v>1139.52</v>
          </cell>
          <cell r="G918">
            <v>640.52419200000008</v>
          </cell>
          <cell r="H918">
            <v>7.973657189392061E-2</v>
          </cell>
          <cell r="I918">
            <v>0.11120331950207468</v>
          </cell>
          <cell r="J918">
            <v>0.20749999999999999</v>
          </cell>
          <cell r="K918">
            <v>282.43</v>
          </cell>
          <cell r="L918">
            <v>96.4</v>
          </cell>
          <cell r="M918">
            <v>624.49</v>
          </cell>
          <cell r="N918">
            <v>33.24</v>
          </cell>
          <cell r="O918">
            <v>129.58000000000001</v>
          </cell>
          <cell r="P918" t="str">
            <v>9917</v>
          </cell>
          <cell r="Q918" t="str">
            <v>Not in Metro Area</v>
          </cell>
        </row>
        <row r="919">
          <cell r="B919" t="str">
            <v>17240</v>
          </cell>
          <cell r="C919" t="str">
            <v>17240</v>
          </cell>
          <cell r="D919" t="str">
            <v>KS</v>
          </cell>
          <cell r="E919" t="str">
            <v>Elk</v>
          </cell>
          <cell r="F919">
            <v>996.55</v>
          </cell>
          <cell r="G919">
            <v>560.16075499999999</v>
          </cell>
          <cell r="H919">
            <v>7.973657189392061E-2</v>
          </cell>
          <cell r="I919">
            <v>0.11120331950207468</v>
          </cell>
          <cell r="J919">
            <v>0.20749999999999999</v>
          </cell>
          <cell r="K919">
            <v>282.43</v>
          </cell>
          <cell r="L919">
            <v>96.4</v>
          </cell>
          <cell r="M919">
            <v>624.49</v>
          </cell>
          <cell r="N919">
            <v>33.24</v>
          </cell>
          <cell r="O919">
            <v>129.58000000000001</v>
          </cell>
          <cell r="P919" t="str">
            <v>9917</v>
          </cell>
          <cell r="Q919" t="str">
            <v>Not in Metro Area</v>
          </cell>
        </row>
        <row r="920">
          <cell r="B920" t="str">
            <v>17250</v>
          </cell>
          <cell r="C920" t="str">
            <v>17250</v>
          </cell>
          <cell r="D920" t="str">
            <v>KS</v>
          </cell>
          <cell r="E920" t="str">
            <v>Ellis</v>
          </cell>
          <cell r="F920">
            <v>941.34</v>
          </cell>
          <cell r="G920">
            <v>529.12721400000009</v>
          </cell>
          <cell r="H920">
            <v>7.973657189392061E-2</v>
          </cell>
          <cell r="I920">
            <v>0.11120331950207468</v>
          </cell>
          <cell r="J920">
            <v>0.20749999999999999</v>
          </cell>
          <cell r="K920">
            <v>282.43</v>
          </cell>
          <cell r="L920">
            <v>96.4</v>
          </cell>
          <cell r="M920">
            <v>624.49</v>
          </cell>
          <cell r="N920">
            <v>33.24</v>
          </cell>
          <cell r="O920">
            <v>129.58000000000001</v>
          </cell>
          <cell r="P920" t="str">
            <v>9917</v>
          </cell>
          <cell r="Q920" t="str">
            <v>Not in Metro Area</v>
          </cell>
        </row>
        <row r="921">
          <cell r="B921" t="str">
            <v>17260</v>
          </cell>
          <cell r="C921" t="str">
            <v>17260</v>
          </cell>
          <cell r="D921" t="str">
            <v>KS</v>
          </cell>
          <cell r="E921" t="str">
            <v>Ellsworth</v>
          </cell>
          <cell r="F921">
            <v>1180.42</v>
          </cell>
          <cell r="G921">
            <v>663.51408200000014</v>
          </cell>
          <cell r="H921">
            <v>7.973657189392061E-2</v>
          </cell>
          <cell r="I921">
            <v>0.11120331950207468</v>
          </cell>
          <cell r="J921">
            <v>0.20749999999999999</v>
          </cell>
          <cell r="K921">
            <v>282.43</v>
          </cell>
          <cell r="L921">
            <v>96.4</v>
          </cell>
          <cell r="M921">
            <v>624.49</v>
          </cell>
          <cell r="N921">
            <v>33.24</v>
          </cell>
          <cell r="O921">
            <v>129.58000000000001</v>
          </cell>
          <cell r="P921" t="str">
            <v>9917</v>
          </cell>
          <cell r="Q921" t="str">
            <v>Not in Metro Area</v>
          </cell>
        </row>
        <row r="922">
          <cell r="B922" t="str">
            <v>17270</v>
          </cell>
          <cell r="C922" t="str">
            <v>17270</v>
          </cell>
          <cell r="D922" t="str">
            <v>KS</v>
          </cell>
          <cell r="E922" t="str">
            <v>Finney</v>
          </cell>
          <cell r="F922">
            <v>933.38</v>
          </cell>
          <cell r="G922">
            <v>524.65289800000005</v>
          </cell>
          <cell r="H922">
            <v>7.973657189392061E-2</v>
          </cell>
          <cell r="I922">
            <v>0.11120331950207468</v>
          </cell>
          <cell r="J922">
            <v>0.20749999999999999</v>
          </cell>
          <cell r="K922">
            <v>282.43</v>
          </cell>
          <cell r="L922">
            <v>96.4</v>
          </cell>
          <cell r="M922">
            <v>624.49</v>
          </cell>
          <cell r="N922">
            <v>33.24</v>
          </cell>
          <cell r="O922">
            <v>129.58000000000001</v>
          </cell>
          <cell r="P922" t="str">
            <v>9917</v>
          </cell>
          <cell r="Q922" t="str">
            <v>Not in Metro Area</v>
          </cell>
        </row>
        <row r="923">
          <cell r="B923" t="str">
            <v>17280</v>
          </cell>
          <cell r="C923" t="str">
            <v>17280</v>
          </cell>
          <cell r="D923" t="str">
            <v>KS</v>
          </cell>
          <cell r="E923" t="str">
            <v>Ford</v>
          </cell>
          <cell r="F923">
            <v>926.39</v>
          </cell>
          <cell r="G923">
            <v>520.72381900000005</v>
          </cell>
          <cell r="H923">
            <v>7.973657189392061E-2</v>
          </cell>
          <cell r="I923">
            <v>0.11120331950207468</v>
          </cell>
          <cell r="J923">
            <v>0.20749999999999999</v>
          </cell>
          <cell r="K923">
            <v>282.43</v>
          </cell>
          <cell r="L923">
            <v>96.4</v>
          </cell>
          <cell r="M923">
            <v>624.49</v>
          </cell>
          <cell r="N923">
            <v>33.24</v>
          </cell>
          <cell r="O923">
            <v>129.58000000000001</v>
          </cell>
          <cell r="P923" t="str">
            <v>9917</v>
          </cell>
          <cell r="Q923" t="str">
            <v>Not in Metro Area</v>
          </cell>
        </row>
        <row r="924">
          <cell r="B924" t="str">
            <v>17290</v>
          </cell>
          <cell r="C924" t="str">
            <v>17290</v>
          </cell>
          <cell r="D924" t="str">
            <v>KS</v>
          </cell>
          <cell r="E924" t="str">
            <v>Franklin</v>
          </cell>
          <cell r="F924">
            <v>979.68</v>
          </cell>
          <cell r="G924">
            <v>550.67812800000002</v>
          </cell>
          <cell r="H924">
            <v>7.973657189392061E-2</v>
          </cell>
          <cell r="I924">
            <v>0.11120331950207468</v>
          </cell>
          <cell r="J924">
            <v>0.20749999999999999</v>
          </cell>
          <cell r="K924">
            <v>282.43</v>
          </cell>
          <cell r="L924">
            <v>96.4</v>
          </cell>
          <cell r="M924">
            <v>624.49</v>
          </cell>
          <cell r="N924">
            <v>33.24</v>
          </cell>
          <cell r="O924">
            <v>129.58000000000001</v>
          </cell>
          <cell r="P924" t="str">
            <v>9917</v>
          </cell>
          <cell r="Q924" t="str">
            <v>Not in Metro Area</v>
          </cell>
        </row>
        <row r="925">
          <cell r="B925" t="str">
            <v>17300</v>
          </cell>
          <cell r="C925" t="str">
            <v>17300</v>
          </cell>
          <cell r="D925" t="str">
            <v>KS</v>
          </cell>
          <cell r="E925" t="str">
            <v>Geary</v>
          </cell>
          <cell r="F925">
            <v>924.93</v>
          </cell>
          <cell r="G925">
            <v>519.90315299999997</v>
          </cell>
          <cell r="H925">
            <v>7.973657189392061E-2</v>
          </cell>
          <cell r="I925">
            <v>0.11120331950207468</v>
          </cell>
          <cell r="J925">
            <v>0.20749999999999999</v>
          </cell>
          <cell r="K925">
            <v>282.43</v>
          </cell>
          <cell r="L925">
            <v>96.4</v>
          </cell>
          <cell r="M925">
            <v>624.49</v>
          </cell>
          <cell r="N925">
            <v>33.24</v>
          </cell>
          <cell r="O925">
            <v>129.58000000000001</v>
          </cell>
          <cell r="P925" t="str">
            <v>9917</v>
          </cell>
          <cell r="Q925" t="str">
            <v>Not in Metro Area</v>
          </cell>
        </row>
        <row r="926">
          <cell r="B926" t="str">
            <v>17310</v>
          </cell>
          <cell r="C926" t="str">
            <v>17310</v>
          </cell>
          <cell r="D926" t="str">
            <v>KS</v>
          </cell>
          <cell r="E926" t="str">
            <v>Gove</v>
          </cell>
          <cell r="F926">
            <v>1096.25</v>
          </cell>
          <cell r="G926">
            <v>616.20212500000002</v>
          </cell>
          <cell r="H926">
            <v>7.973657189392061E-2</v>
          </cell>
          <cell r="I926">
            <v>0.11120331950207468</v>
          </cell>
          <cell r="J926">
            <v>0.20749999999999999</v>
          </cell>
          <cell r="K926">
            <v>282.43</v>
          </cell>
          <cell r="L926">
            <v>96.4</v>
          </cell>
          <cell r="M926">
            <v>624.49</v>
          </cell>
          <cell r="N926">
            <v>33.24</v>
          </cell>
          <cell r="O926">
            <v>129.58000000000001</v>
          </cell>
          <cell r="P926" t="str">
            <v>9917</v>
          </cell>
          <cell r="Q926" t="str">
            <v>Not in Metro Area</v>
          </cell>
        </row>
        <row r="927">
          <cell r="B927" t="str">
            <v>17320</v>
          </cell>
          <cell r="C927" t="str">
            <v>17320</v>
          </cell>
          <cell r="D927" t="str">
            <v>KS</v>
          </cell>
          <cell r="E927" t="str">
            <v>Graham</v>
          </cell>
          <cell r="F927">
            <v>1092.22</v>
          </cell>
          <cell r="G927">
            <v>613.93686200000002</v>
          </cell>
          <cell r="H927">
            <v>7.973657189392061E-2</v>
          </cell>
          <cell r="I927">
            <v>0.11120331950207468</v>
          </cell>
          <cell r="J927">
            <v>0.20749999999999999</v>
          </cell>
          <cell r="K927">
            <v>282.43</v>
          </cell>
          <cell r="L927">
            <v>96.4</v>
          </cell>
          <cell r="M927">
            <v>624.49</v>
          </cell>
          <cell r="N927">
            <v>33.24</v>
          </cell>
          <cell r="O927">
            <v>129.58000000000001</v>
          </cell>
          <cell r="P927" t="str">
            <v>9917</v>
          </cell>
          <cell r="Q927" t="str">
            <v>Not in Metro Area</v>
          </cell>
        </row>
        <row r="928">
          <cell r="B928" t="str">
            <v>17330</v>
          </cell>
          <cell r="C928" t="str">
            <v>17330</v>
          </cell>
          <cell r="D928" t="str">
            <v>KS</v>
          </cell>
          <cell r="E928" t="str">
            <v>Grant</v>
          </cell>
          <cell r="F928">
            <v>1012.97</v>
          </cell>
          <cell r="G928">
            <v>569.39043700000002</v>
          </cell>
          <cell r="H928">
            <v>7.973657189392061E-2</v>
          </cell>
          <cell r="I928">
            <v>0.11120331950207468</v>
          </cell>
          <cell r="J928">
            <v>0.20749999999999999</v>
          </cell>
          <cell r="K928">
            <v>282.43</v>
          </cell>
          <cell r="L928">
            <v>96.4</v>
          </cell>
          <cell r="M928">
            <v>624.49</v>
          </cell>
          <cell r="N928">
            <v>33.24</v>
          </cell>
          <cell r="O928">
            <v>129.58000000000001</v>
          </cell>
          <cell r="P928" t="str">
            <v>9917</v>
          </cell>
          <cell r="Q928" t="str">
            <v>Not in Metro Area</v>
          </cell>
        </row>
        <row r="929">
          <cell r="B929" t="str">
            <v>17340</v>
          </cell>
          <cell r="C929" t="str">
            <v>17340</v>
          </cell>
          <cell r="D929" t="str">
            <v>KS</v>
          </cell>
          <cell r="E929" t="str">
            <v>Gray</v>
          </cell>
          <cell r="F929">
            <v>927.78</v>
          </cell>
          <cell r="G929">
            <v>521.50513799999999</v>
          </cell>
          <cell r="H929">
            <v>7.973657189392061E-2</v>
          </cell>
          <cell r="I929">
            <v>0.11120331950207468</v>
          </cell>
          <cell r="J929">
            <v>0.20749999999999999</v>
          </cell>
          <cell r="K929">
            <v>282.43</v>
          </cell>
          <cell r="L929">
            <v>96.4</v>
          </cell>
          <cell r="M929">
            <v>624.49</v>
          </cell>
          <cell r="N929">
            <v>33.24</v>
          </cell>
          <cell r="O929">
            <v>129.58000000000001</v>
          </cell>
          <cell r="P929" t="str">
            <v>9917</v>
          </cell>
          <cell r="Q929" t="str">
            <v>Not in Metro Area</v>
          </cell>
        </row>
        <row r="930">
          <cell r="B930" t="str">
            <v>17350</v>
          </cell>
          <cell r="C930" t="str">
            <v>17350</v>
          </cell>
          <cell r="D930" t="str">
            <v>KS</v>
          </cell>
          <cell r="E930" t="str">
            <v>Greeley</v>
          </cell>
          <cell r="F930">
            <v>1080.04</v>
          </cell>
          <cell r="G930">
            <v>607.09048400000006</v>
          </cell>
          <cell r="H930">
            <v>7.973657189392061E-2</v>
          </cell>
          <cell r="I930">
            <v>0.11120331950207468</v>
          </cell>
          <cell r="J930">
            <v>0.20749999999999999</v>
          </cell>
          <cell r="K930">
            <v>282.43</v>
          </cell>
          <cell r="L930">
            <v>96.4</v>
          </cell>
          <cell r="M930">
            <v>624.49</v>
          </cell>
          <cell r="N930">
            <v>33.24</v>
          </cell>
          <cell r="O930">
            <v>129.58000000000001</v>
          </cell>
          <cell r="P930" t="str">
            <v>9917</v>
          </cell>
          <cell r="Q930" t="str">
            <v>Not in Metro Area</v>
          </cell>
        </row>
        <row r="931">
          <cell r="B931" t="str">
            <v>17360</v>
          </cell>
          <cell r="C931" t="str">
            <v>17360</v>
          </cell>
          <cell r="D931" t="str">
            <v>KS</v>
          </cell>
          <cell r="E931" t="str">
            <v>Greenwood</v>
          </cell>
          <cell r="F931">
            <v>1054.42</v>
          </cell>
          <cell r="G931">
            <v>592.68948200000011</v>
          </cell>
          <cell r="H931">
            <v>7.973657189392061E-2</v>
          </cell>
          <cell r="I931">
            <v>0.11120331950207468</v>
          </cell>
          <cell r="J931">
            <v>0.20749999999999999</v>
          </cell>
          <cell r="K931">
            <v>282.43</v>
          </cell>
          <cell r="L931">
            <v>96.4</v>
          </cell>
          <cell r="M931">
            <v>624.49</v>
          </cell>
          <cell r="N931">
            <v>33.24</v>
          </cell>
          <cell r="O931">
            <v>129.58000000000001</v>
          </cell>
          <cell r="P931" t="str">
            <v>9917</v>
          </cell>
          <cell r="Q931" t="str">
            <v>Not in Metro Area</v>
          </cell>
        </row>
        <row r="932">
          <cell r="B932" t="str">
            <v>17370</v>
          </cell>
          <cell r="C932" t="str">
            <v>17370</v>
          </cell>
          <cell r="D932" t="str">
            <v>KS</v>
          </cell>
          <cell r="E932" t="str">
            <v>Hamilton</v>
          </cell>
          <cell r="F932">
            <v>1067.93</v>
          </cell>
          <cell r="G932">
            <v>600.28345300000012</v>
          </cell>
          <cell r="H932">
            <v>7.973657189392061E-2</v>
          </cell>
          <cell r="I932">
            <v>0.11120331950207468</v>
          </cell>
          <cell r="J932">
            <v>0.20749999999999999</v>
          </cell>
          <cell r="K932">
            <v>282.43</v>
          </cell>
          <cell r="L932">
            <v>96.4</v>
          </cell>
          <cell r="M932">
            <v>624.49</v>
          </cell>
          <cell r="N932">
            <v>33.24</v>
          </cell>
          <cell r="O932">
            <v>129.58000000000001</v>
          </cell>
          <cell r="P932" t="str">
            <v>9917</v>
          </cell>
          <cell r="Q932" t="str">
            <v>Not in Metro Area</v>
          </cell>
        </row>
        <row r="933">
          <cell r="B933" t="str">
            <v>17380</v>
          </cell>
          <cell r="C933" t="str">
            <v>17380</v>
          </cell>
          <cell r="D933" t="str">
            <v>KS</v>
          </cell>
          <cell r="E933" t="str">
            <v>Harper</v>
          </cell>
          <cell r="F933">
            <v>1072.9100000000001</v>
          </cell>
          <cell r="G933">
            <v>603.08271100000013</v>
          </cell>
          <cell r="H933">
            <v>7.973657189392061E-2</v>
          </cell>
          <cell r="I933">
            <v>0.11120331950207468</v>
          </cell>
          <cell r="J933">
            <v>0.20749999999999999</v>
          </cell>
          <cell r="K933">
            <v>282.43</v>
          </cell>
          <cell r="L933">
            <v>96.4</v>
          </cell>
          <cell r="M933">
            <v>624.49</v>
          </cell>
          <cell r="N933">
            <v>33.24</v>
          </cell>
          <cell r="O933">
            <v>129.58000000000001</v>
          </cell>
          <cell r="P933" t="str">
            <v>9917</v>
          </cell>
          <cell r="Q933" t="str">
            <v>Not in Metro Area</v>
          </cell>
        </row>
        <row r="934">
          <cell r="B934" t="str">
            <v>17390</v>
          </cell>
          <cell r="C934" t="str">
            <v>17390</v>
          </cell>
          <cell r="D934" t="str">
            <v>KS</v>
          </cell>
          <cell r="E934" t="str">
            <v>Harvey</v>
          </cell>
          <cell r="F934">
            <v>928.13</v>
          </cell>
          <cell r="G934">
            <v>521.70187300000009</v>
          </cell>
          <cell r="H934">
            <v>8.1853400329868445E-2</v>
          </cell>
          <cell r="I934">
            <v>0.15696123057604772</v>
          </cell>
          <cell r="J934">
            <v>0.20749999999999999</v>
          </cell>
          <cell r="K934">
            <v>260.70999999999998</v>
          </cell>
          <cell r="L934">
            <v>63.71</v>
          </cell>
          <cell r="M934">
            <v>547.04999999999995</v>
          </cell>
          <cell r="N934">
            <v>31.34</v>
          </cell>
          <cell r="O934">
            <v>113.51</v>
          </cell>
          <cell r="P934" t="str">
            <v>48620</v>
          </cell>
          <cell r="Q934" t="str">
            <v>Wichita, KS</v>
          </cell>
        </row>
        <row r="935">
          <cell r="B935" t="str">
            <v>17391</v>
          </cell>
          <cell r="C935" t="str">
            <v>17391</v>
          </cell>
          <cell r="D935" t="str">
            <v>KS</v>
          </cell>
          <cell r="E935" t="str">
            <v>Haskell</v>
          </cell>
          <cell r="F935">
            <v>1070.6199999999999</v>
          </cell>
          <cell r="G935">
            <v>601.79550199999994</v>
          </cell>
          <cell r="H935">
            <v>7.973657189392061E-2</v>
          </cell>
          <cell r="I935">
            <v>0.11120331950207468</v>
          </cell>
          <cell r="J935">
            <v>0.20749999999999999</v>
          </cell>
          <cell r="K935">
            <v>282.43</v>
          </cell>
          <cell r="L935">
            <v>96.4</v>
          </cell>
          <cell r="M935">
            <v>624.49</v>
          </cell>
          <cell r="N935">
            <v>33.24</v>
          </cell>
          <cell r="O935">
            <v>129.58000000000001</v>
          </cell>
          <cell r="P935" t="str">
            <v>9917</v>
          </cell>
          <cell r="Q935" t="str">
            <v>Not in Metro Area</v>
          </cell>
        </row>
        <row r="936">
          <cell r="B936" t="str">
            <v>17410</v>
          </cell>
          <cell r="C936" t="str">
            <v>17410</v>
          </cell>
          <cell r="D936" t="str">
            <v>KS</v>
          </cell>
          <cell r="E936" t="str">
            <v>Hodgeman</v>
          </cell>
          <cell r="F936">
            <v>1090.3599999999999</v>
          </cell>
          <cell r="G936">
            <v>612.89135599999997</v>
          </cell>
          <cell r="H936">
            <v>7.973657189392061E-2</v>
          </cell>
          <cell r="I936">
            <v>0.11120331950207468</v>
          </cell>
          <cell r="J936">
            <v>0.20749999999999999</v>
          </cell>
          <cell r="K936">
            <v>282.43</v>
          </cell>
          <cell r="L936">
            <v>96.4</v>
          </cell>
          <cell r="M936">
            <v>624.49</v>
          </cell>
          <cell r="N936">
            <v>33.24</v>
          </cell>
          <cell r="O936">
            <v>129.58000000000001</v>
          </cell>
          <cell r="P936" t="str">
            <v>9917</v>
          </cell>
          <cell r="Q936" t="str">
            <v>Not in Metro Area</v>
          </cell>
        </row>
        <row r="937">
          <cell r="B937" t="str">
            <v>17420</v>
          </cell>
          <cell r="C937" t="str">
            <v>17420</v>
          </cell>
          <cell r="D937" t="str">
            <v>KS</v>
          </cell>
          <cell r="E937" t="str">
            <v>Jackson</v>
          </cell>
          <cell r="F937">
            <v>963.59</v>
          </cell>
          <cell r="G937">
            <v>541.63393900000005</v>
          </cell>
          <cell r="H937">
            <v>7.973657189392061E-2</v>
          </cell>
          <cell r="I937">
            <v>0.11120331950207468</v>
          </cell>
          <cell r="J937">
            <v>0.20749999999999999</v>
          </cell>
          <cell r="K937">
            <v>282.43</v>
          </cell>
          <cell r="L937">
            <v>96.4</v>
          </cell>
          <cell r="M937">
            <v>624.49</v>
          </cell>
          <cell r="N937">
            <v>33.24</v>
          </cell>
          <cell r="O937">
            <v>129.58000000000001</v>
          </cell>
          <cell r="P937" t="str">
            <v>9917</v>
          </cell>
          <cell r="Q937" t="str">
            <v>Not in Metro Area</v>
          </cell>
        </row>
        <row r="938">
          <cell r="B938" t="str">
            <v>17430</v>
          </cell>
          <cell r="C938" t="str">
            <v>17430</v>
          </cell>
          <cell r="D938" t="str">
            <v>KS</v>
          </cell>
          <cell r="E938" t="str">
            <v>Jefferson</v>
          </cell>
          <cell r="F938">
            <v>927.23</v>
          </cell>
          <cell r="G938">
            <v>521.19598300000007</v>
          </cell>
          <cell r="H938">
            <v>7.973657189392061E-2</v>
          </cell>
          <cell r="I938">
            <v>0.11120331950207468</v>
          </cell>
          <cell r="J938">
            <v>0.20749999999999999</v>
          </cell>
          <cell r="K938">
            <v>282.43</v>
          </cell>
          <cell r="L938">
            <v>96.4</v>
          </cell>
          <cell r="M938">
            <v>624.49</v>
          </cell>
          <cell r="N938">
            <v>33.24</v>
          </cell>
          <cell r="O938">
            <v>129.58000000000001</v>
          </cell>
          <cell r="P938" t="str">
            <v>9917</v>
          </cell>
          <cell r="Q938" t="str">
            <v>Not in Metro Area</v>
          </cell>
        </row>
        <row r="939">
          <cell r="B939" t="str">
            <v>17440</v>
          </cell>
          <cell r="C939" t="str">
            <v>17440</v>
          </cell>
          <cell r="D939" t="str">
            <v>KS</v>
          </cell>
          <cell r="E939" t="str">
            <v>Jewell</v>
          </cell>
          <cell r="F939">
            <v>1143.58</v>
          </cell>
          <cell r="G939">
            <v>642.80631800000003</v>
          </cell>
          <cell r="H939">
            <v>7.973657189392061E-2</v>
          </cell>
          <cell r="I939">
            <v>0.11120331950207468</v>
          </cell>
          <cell r="J939">
            <v>0.20749999999999999</v>
          </cell>
          <cell r="K939">
            <v>282.43</v>
          </cell>
          <cell r="L939">
            <v>96.4</v>
          </cell>
          <cell r="M939">
            <v>624.49</v>
          </cell>
          <cell r="N939">
            <v>33.24</v>
          </cell>
          <cell r="O939">
            <v>129.58000000000001</v>
          </cell>
          <cell r="P939" t="str">
            <v>9917</v>
          </cell>
          <cell r="Q939" t="str">
            <v>Not in Metro Area</v>
          </cell>
        </row>
        <row r="940">
          <cell r="B940" t="str">
            <v>17450</v>
          </cell>
          <cell r="C940" t="str">
            <v>17450</v>
          </cell>
          <cell r="D940" t="str">
            <v>KS</v>
          </cell>
          <cell r="E940" t="str">
            <v>Johnson</v>
          </cell>
          <cell r="F940">
            <v>971.48</v>
          </cell>
          <cell r="G940">
            <v>546.06890800000008</v>
          </cell>
          <cell r="H940">
            <v>8.4992370204762399E-2</v>
          </cell>
          <cell r="I940">
            <v>0.14506221452197196</v>
          </cell>
          <cell r="J940">
            <v>0.20749999999999999</v>
          </cell>
          <cell r="K940">
            <v>281.79000000000002</v>
          </cell>
          <cell r="L940">
            <v>63.49</v>
          </cell>
          <cell r="M940">
            <v>581.48</v>
          </cell>
          <cell r="N940">
            <v>33.159999999999997</v>
          </cell>
          <cell r="O940">
            <v>120.66</v>
          </cell>
          <cell r="P940" t="str">
            <v>28140</v>
          </cell>
          <cell r="Q940" t="str">
            <v>Kansas City, MO-KS</v>
          </cell>
        </row>
        <row r="941">
          <cell r="B941" t="str">
            <v>17451</v>
          </cell>
          <cell r="C941" t="str">
            <v>17451</v>
          </cell>
          <cell r="D941" t="str">
            <v>KS</v>
          </cell>
          <cell r="E941" t="str">
            <v>Kearny</v>
          </cell>
          <cell r="F941">
            <v>1019.6</v>
          </cell>
          <cell r="G941">
            <v>573.11716000000001</v>
          </cell>
          <cell r="H941">
            <v>7.973657189392061E-2</v>
          </cell>
          <cell r="I941">
            <v>0.11120331950207468</v>
          </cell>
          <cell r="J941">
            <v>0.20749999999999999</v>
          </cell>
          <cell r="K941">
            <v>282.43</v>
          </cell>
          <cell r="L941">
            <v>96.4</v>
          </cell>
          <cell r="M941">
            <v>624.49</v>
          </cell>
          <cell r="N941">
            <v>33.24</v>
          </cell>
          <cell r="O941">
            <v>129.58000000000001</v>
          </cell>
          <cell r="P941" t="str">
            <v>9917</v>
          </cell>
          <cell r="Q941" t="str">
            <v>Not in Metro Area</v>
          </cell>
        </row>
        <row r="942">
          <cell r="B942" t="str">
            <v>17470</v>
          </cell>
          <cell r="C942" t="str">
            <v>17470</v>
          </cell>
          <cell r="D942" t="str">
            <v>KS</v>
          </cell>
          <cell r="E942" t="str">
            <v>Kingman</v>
          </cell>
          <cell r="F942">
            <v>941.09</v>
          </cell>
          <cell r="G942">
            <v>528.98668900000007</v>
          </cell>
          <cell r="H942">
            <v>8.1853400329868445E-2</v>
          </cell>
          <cell r="I942">
            <v>0.15696123057604772</v>
          </cell>
          <cell r="J942">
            <v>0.20749999999999999</v>
          </cell>
          <cell r="K942">
            <v>260.70999999999998</v>
          </cell>
          <cell r="L942">
            <v>63.71</v>
          </cell>
          <cell r="M942">
            <v>547.04999999999995</v>
          </cell>
          <cell r="N942">
            <v>31.34</v>
          </cell>
          <cell r="O942">
            <v>113.51</v>
          </cell>
          <cell r="P942" t="str">
            <v>48620</v>
          </cell>
          <cell r="Q942" t="str">
            <v>Wichita, KS</v>
          </cell>
        </row>
        <row r="943">
          <cell r="B943" t="str">
            <v>17480</v>
          </cell>
          <cell r="C943" t="str">
            <v>17480</v>
          </cell>
          <cell r="D943" t="str">
            <v>KS</v>
          </cell>
          <cell r="E943" t="str">
            <v>Kiowa</v>
          </cell>
          <cell r="F943">
            <v>1095.3699999999999</v>
          </cell>
          <cell r="G943">
            <v>615.70747700000004</v>
          </cell>
          <cell r="H943">
            <v>7.973657189392061E-2</v>
          </cell>
          <cell r="I943">
            <v>0.11120331950207468</v>
          </cell>
          <cell r="J943">
            <v>0.20749999999999999</v>
          </cell>
          <cell r="K943">
            <v>282.43</v>
          </cell>
          <cell r="L943">
            <v>96.4</v>
          </cell>
          <cell r="M943">
            <v>624.49</v>
          </cell>
          <cell r="N943">
            <v>33.24</v>
          </cell>
          <cell r="O943">
            <v>129.58000000000001</v>
          </cell>
          <cell r="P943" t="str">
            <v>9917</v>
          </cell>
          <cell r="Q943" t="str">
            <v>Not in Metro Area</v>
          </cell>
        </row>
        <row r="944">
          <cell r="B944" t="str">
            <v>17490</v>
          </cell>
          <cell r="C944" t="str">
            <v>17490</v>
          </cell>
          <cell r="D944" t="str">
            <v>KS</v>
          </cell>
          <cell r="E944" t="str">
            <v>Labette</v>
          </cell>
          <cell r="F944">
            <v>928.49</v>
          </cell>
          <cell r="G944">
            <v>521.9042290000001</v>
          </cell>
          <cell r="H944">
            <v>7.973657189392061E-2</v>
          </cell>
          <cell r="I944">
            <v>0.11120331950207468</v>
          </cell>
          <cell r="J944">
            <v>0.20749999999999999</v>
          </cell>
          <cell r="K944">
            <v>282.43</v>
          </cell>
          <cell r="L944">
            <v>96.4</v>
          </cell>
          <cell r="M944">
            <v>624.49</v>
          </cell>
          <cell r="N944">
            <v>33.24</v>
          </cell>
          <cell r="O944">
            <v>129.58000000000001</v>
          </cell>
          <cell r="P944" t="str">
            <v>9917</v>
          </cell>
          <cell r="Q944" t="str">
            <v>Not in Metro Area</v>
          </cell>
        </row>
        <row r="945">
          <cell r="B945" t="str">
            <v>17500</v>
          </cell>
          <cell r="C945" t="str">
            <v>17500</v>
          </cell>
          <cell r="D945" t="str">
            <v>KS</v>
          </cell>
          <cell r="E945" t="str">
            <v>Lane</v>
          </cell>
          <cell r="F945">
            <v>1179.3800000000001</v>
          </cell>
          <cell r="G945">
            <v>662.92949800000008</v>
          </cell>
          <cell r="H945">
            <v>7.973657189392061E-2</v>
          </cell>
          <cell r="I945">
            <v>0.11120331950207468</v>
          </cell>
          <cell r="J945">
            <v>0.20749999999999999</v>
          </cell>
          <cell r="K945">
            <v>282.43</v>
          </cell>
          <cell r="L945">
            <v>96.4</v>
          </cell>
          <cell r="M945">
            <v>624.49</v>
          </cell>
          <cell r="N945">
            <v>33.24</v>
          </cell>
          <cell r="O945">
            <v>129.58000000000001</v>
          </cell>
          <cell r="P945" t="str">
            <v>9917</v>
          </cell>
          <cell r="Q945" t="str">
            <v>Not in Metro Area</v>
          </cell>
        </row>
        <row r="946">
          <cell r="B946" t="str">
            <v>17510</v>
          </cell>
          <cell r="C946" t="str">
            <v>17510</v>
          </cell>
          <cell r="D946" t="str">
            <v>KS</v>
          </cell>
          <cell r="E946" t="str">
            <v>Leavenworth</v>
          </cell>
          <cell r="F946">
            <v>936.81</v>
          </cell>
          <cell r="G946">
            <v>526.58090100000004</v>
          </cell>
          <cell r="H946">
            <v>8.4992370204762399E-2</v>
          </cell>
          <cell r="I946">
            <v>0.14506221452197196</v>
          </cell>
          <cell r="J946">
            <v>0.20749999999999999</v>
          </cell>
          <cell r="K946">
            <v>281.79000000000002</v>
          </cell>
          <cell r="L946">
            <v>63.49</v>
          </cell>
          <cell r="M946">
            <v>581.48</v>
          </cell>
          <cell r="N946">
            <v>33.159999999999997</v>
          </cell>
          <cell r="O946">
            <v>120.66</v>
          </cell>
          <cell r="P946" t="str">
            <v>28140</v>
          </cell>
          <cell r="Q946" t="str">
            <v>Kansas City, MO-KS</v>
          </cell>
        </row>
        <row r="947">
          <cell r="B947" t="str">
            <v>17520</v>
          </cell>
          <cell r="C947" t="str">
            <v>17520</v>
          </cell>
          <cell r="D947" t="str">
            <v>KS</v>
          </cell>
          <cell r="E947" t="str">
            <v>Lincoln</v>
          </cell>
          <cell r="F947">
            <v>1274.3800000000001</v>
          </cell>
          <cell r="G947">
            <v>716.32899800000007</v>
          </cell>
          <cell r="H947">
            <v>7.973657189392061E-2</v>
          </cell>
          <cell r="I947">
            <v>0.11120331950207468</v>
          </cell>
          <cell r="J947">
            <v>0.20749999999999999</v>
          </cell>
          <cell r="K947">
            <v>282.43</v>
          </cell>
          <cell r="L947">
            <v>96.4</v>
          </cell>
          <cell r="M947">
            <v>624.49</v>
          </cell>
          <cell r="N947">
            <v>33.24</v>
          </cell>
          <cell r="O947">
            <v>129.58000000000001</v>
          </cell>
          <cell r="P947" t="str">
            <v>9917</v>
          </cell>
          <cell r="Q947" t="str">
            <v>Not in Metro Area</v>
          </cell>
        </row>
        <row r="948">
          <cell r="B948" t="str">
            <v>17530</v>
          </cell>
          <cell r="C948" t="str">
            <v>17530</v>
          </cell>
          <cell r="D948" t="str">
            <v>KS</v>
          </cell>
          <cell r="E948" t="str">
            <v>Linn</v>
          </cell>
          <cell r="F948">
            <v>958.59</v>
          </cell>
          <cell r="G948">
            <v>538.82343900000001</v>
          </cell>
          <cell r="H948">
            <v>8.4992370204762399E-2</v>
          </cell>
          <cell r="I948">
            <v>0.14506221452197196</v>
          </cell>
          <cell r="J948">
            <v>0.20749999999999999</v>
          </cell>
          <cell r="K948">
            <v>281.79000000000002</v>
          </cell>
          <cell r="L948">
            <v>63.49</v>
          </cell>
          <cell r="M948">
            <v>581.48</v>
          </cell>
          <cell r="N948">
            <v>33.159999999999997</v>
          </cell>
          <cell r="O948">
            <v>120.66</v>
          </cell>
          <cell r="P948" t="str">
            <v>28140</v>
          </cell>
          <cell r="Q948" t="str">
            <v>Kansas City, MO-KS</v>
          </cell>
        </row>
        <row r="949">
          <cell r="B949" t="str">
            <v>17540</v>
          </cell>
          <cell r="C949" t="str">
            <v>17540</v>
          </cell>
          <cell r="D949" t="str">
            <v>KS</v>
          </cell>
          <cell r="E949" t="str">
            <v>Logan</v>
          </cell>
          <cell r="F949">
            <v>1126.42</v>
          </cell>
          <cell r="G949">
            <v>633.16068200000007</v>
          </cell>
          <cell r="H949">
            <v>7.973657189392061E-2</v>
          </cell>
          <cell r="I949">
            <v>0.11120331950207468</v>
          </cell>
          <cell r="J949">
            <v>0.20749999999999999</v>
          </cell>
          <cell r="K949">
            <v>282.43</v>
          </cell>
          <cell r="L949">
            <v>96.4</v>
          </cell>
          <cell r="M949">
            <v>624.49</v>
          </cell>
          <cell r="N949">
            <v>33.24</v>
          </cell>
          <cell r="O949">
            <v>129.58000000000001</v>
          </cell>
          <cell r="P949" t="str">
            <v>9917</v>
          </cell>
          <cell r="Q949" t="str">
            <v>Not in Metro Area</v>
          </cell>
        </row>
        <row r="950">
          <cell r="B950" t="str">
            <v>17550</v>
          </cell>
          <cell r="C950" t="str">
            <v>17550</v>
          </cell>
          <cell r="D950" t="str">
            <v>KS</v>
          </cell>
          <cell r="E950" t="str">
            <v>Lyon</v>
          </cell>
          <cell r="F950">
            <v>938.85</v>
          </cell>
          <cell r="G950">
            <v>527.72758500000009</v>
          </cell>
          <cell r="H950">
            <v>7.973657189392061E-2</v>
          </cell>
          <cell r="I950">
            <v>0.11120331950207468</v>
          </cell>
          <cell r="J950">
            <v>0.20749999999999999</v>
          </cell>
          <cell r="K950">
            <v>282.43</v>
          </cell>
          <cell r="L950">
            <v>96.4</v>
          </cell>
          <cell r="M950">
            <v>624.49</v>
          </cell>
          <cell r="N950">
            <v>33.24</v>
          </cell>
          <cell r="O950">
            <v>129.58000000000001</v>
          </cell>
          <cell r="P950" t="str">
            <v>9917</v>
          </cell>
          <cell r="Q950" t="str">
            <v>Not in Metro Area</v>
          </cell>
        </row>
        <row r="951">
          <cell r="B951" t="str">
            <v>17560</v>
          </cell>
          <cell r="C951" t="str">
            <v>17560</v>
          </cell>
          <cell r="D951" t="str">
            <v>KS</v>
          </cell>
          <cell r="E951" t="str">
            <v>Mc Pherson</v>
          </cell>
          <cell r="F951">
            <v>927.09</v>
          </cell>
          <cell r="G951">
            <v>521.11728900000003</v>
          </cell>
          <cell r="H951">
            <v>7.973657189392061E-2</v>
          </cell>
          <cell r="I951">
            <v>0.11120331950207468</v>
          </cell>
          <cell r="J951">
            <v>0.20749999999999999</v>
          </cell>
          <cell r="K951">
            <v>282.43</v>
          </cell>
          <cell r="L951">
            <v>96.4</v>
          </cell>
          <cell r="M951">
            <v>624.49</v>
          </cell>
          <cell r="N951">
            <v>33.24</v>
          </cell>
          <cell r="O951">
            <v>129.58000000000001</v>
          </cell>
          <cell r="P951" t="str">
            <v>9917</v>
          </cell>
          <cell r="Q951" t="str">
            <v>Not in Metro Area</v>
          </cell>
        </row>
        <row r="952">
          <cell r="B952" t="str">
            <v>17570</v>
          </cell>
          <cell r="C952" t="str">
            <v>17570</v>
          </cell>
          <cell r="D952" t="str">
            <v>KS</v>
          </cell>
          <cell r="E952" t="str">
            <v>Marion</v>
          </cell>
          <cell r="F952">
            <v>957.87</v>
          </cell>
          <cell r="G952">
            <v>538.41872699999999</v>
          </cell>
          <cell r="H952">
            <v>7.973657189392061E-2</v>
          </cell>
          <cell r="I952">
            <v>0.11120331950207468</v>
          </cell>
          <cell r="J952">
            <v>0.20749999999999999</v>
          </cell>
          <cell r="K952">
            <v>282.43</v>
          </cell>
          <cell r="L952">
            <v>96.4</v>
          </cell>
          <cell r="M952">
            <v>624.49</v>
          </cell>
          <cell r="N952">
            <v>33.24</v>
          </cell>
          <cell r="O952">
            <v>129.58000000000001</v>
          </cell>
          <cell r="P952" t="str">
            <v>9917</v>
          </cell>
          <cell r="Q952" t="str">
            <v>Not in Metro Area</v>
          </cell>
        </row>
        <row r="953">
          <cell r="B953" t="str">
            <v>17580</v>
          </cell>
          <cell r="C953" t="str">
            <v>17580</v>
          </cell>
          <cell r="D953" t="str">
            <v>KS</v>
          </cell>
          <cell r="E953" t="str">
            <v>Marshall</v>
          </cell>
          <cell r="F953">
            <v>977.93</v>
          </cell>
          <cell r="G953">
            <v>549.69445300000007</v>
          </cell>
          <cell r="H953">
            <v>7.973657189392061E-2</v>
          </cell>
          <cell r="I953">
            <v>0.11120331950207468</v>
          </cell>
          <cell r="J953">
            <v>0.20749999999999999</v>
          </cell>
          <cell r="K953">
            <v>282.43</v>
          </cell>
          <cell r="L953">
            <v>96.4</v>
          </cell>
          <cell r="M953">
            <v>624.49</v>
          </cell>
          <cell r="N953">
            <v>33.24</v>
          </cell>
          <cell r="O953">
            <v>129.58000000000001</v>
          </cell>
          <cell r="P953" t="str">
            <v>9917</v>
          </cell>
          <cell r="Q953" t="str">
            <v>Not in Metro Area</v>
          </cell>
        </row>
        <row r="954">
          <cell r="B954" t="str">
            <v>17590</v>
          </cell>
          <cell r="C954" t="str">
            <v>17590</v>
          </cell>
          <cell r="D954" t="str">
            <v>KS</v>
          </cell>
          <cell r="E954" t="str">
            <v>Meade</v>
          </cell>
          <cell r="F954">
            <v>1060.6300000000001</v>
          </cell>
          <cell r="G954">
            <v>596.18012300000009</v>
          </cell>
          <cell r="H954">
            <v>7.973657189392061E-2</v>
          </cell>
          <cell r="I954">
            <v>0.11120331950207468</v>
          </cell>
          <cell r="J954">
            <v>0.20749999999999999</v>
          </cell>
          <cell r="K954">
            <v>282.43</v>
          </cell>
          <cell r="L954">
            <v>96.4</v>
          </cell>
          <cell r="M954">
            <v>624.49</v>
          </cell>
          <cell r="N954">
            <v>33.24</v>
          </cell>
          <cell r="O954">
            <v>129.58000000000001</v>
          </cell>
          <cell r="P954" t="str">
            <v>9917</v>
          </cell>
          <cell r="Q954" t="str">
            <v>Not in Metro Area</v>
          </cell>
        </row>
        <row r="955">
          <cell r="B955" t="str">
            <v>17600</v>
          </cell>
          <cell r="C955" t="str">
            <v>17600</v>
          </cell>
          <cell r="D955" t="str">
            <v>KS</v>
          </cell>
          <cell r="E955" t="str">
            <v>Miami</v>
          </cell>
          <cell r="F955">
            <v>956.06</v>
          </cell>
          <cell r="G955">
            <v>537.40132600000004</v>
          </cell>
          <cell r="H955">
            <v>8.4992370204762399E-2</v>
          </cell>
          <cell r="I955">
            <v>0.14506221452197196</v>
          </cell>
          <cell r="J955">
            <v>0.20749999999999999</v>
          </cell>
          <cell r="K955">
            <v>281.79000000000002</v>
          </cell>
          <cell r="L955">
            <v>63.49</v>
          </cell>
          <cell r="M955">
            <v>581.48</v>
          </cell>
          <cell r="N955">
            <v>33.159999999999997</v>
          </cell>
          <cell r="O955">
            <v>120.66</v>
          </cell>
          <cell r="P955" t="str">
            <v>28140</v>
          </cell>
          <cell r="Q955" t="str">
            <v>Kansas City, MO-KS</v>
          </cell>
        </row>
        <row r="956">
          <cell r="B956" t="str">
            <v>17610</v>
          </cell>
          <cell r="C956" t="str">
            <v>17610</v>
          </cell>
          <cell r="D956" t="str">
            <v>KS</v>
          </cell>
          <cell r="E956" t="str">
            <v>Mitchell</v>
          </cell>
          <cell r="F956">
            <v>954.31</v>
          </cell>
          <cell r="G956">
            <v>536.41765099999998</v>
          </cell>
          <cell r="H956">
            <v>7.973657189392061E-2</v>
          </cell>
          <cell r="I956">
            <v>0.11120331950207468</v>
          </cell>
          <cell r="J956">
            <v>0.20749999999999999</v>
          </cell>
          <cell r="K956">
            <v>282.43</v>
          </cell>
          <cell r="L956">
            <v>96.4</v>
          </cell>
          <cell r="M956">
            <v>624.49</v>
          </cell>
          <cell r="N956">
            <v>33.24</v>
          </cell>
          <cell r="O956">
            <v>129.58000000000001</v>
          </cell>
          <cell r="P956" t="str">
            <v>9917</v>
          </cell>
          <cell r="Q956" t="str">
            <v>Not in Metro Area</v>
          </cell>
        </row>
        <row r="957">
          <cell r="B957" t="str">
            <v>17620</v>
          </cell>
          <cell r="C957" t="str">
            <v>17620</v>
          </cell>
          <cell r="D957" t="str">
            <v>KS</v>
          </cell>
          <cell r="E957" t="str">
            <v>Montgomery</v>
          </cell>
          <cell r="F957">
            <v>928.19</v>
          </cell>
          <cell r="G957">
            <v>521.73559900000009</v>
          </cell>
          <cell r="H957">
            <v>7.973657189392061E-2</v>
          </cell>
          <cell r="I957">
            <v>0.11120331950207468</v>
          </cell>
          <cell r="J957">
            <v>0.20749999999999999</v>
          </cell>
          <cell r="K957">
            <v>282.43</v>
          </cell>
          <cell r="L957">
            <v>96.4</v>
          </cell>
          <cell r="M957">
            <v>624.49</v>
          </cell>
          <cell r="N957">
            <v>33.24</v>
          </cell>
          <cell r="O957">
            <v>129.58000000000001</v>
          </cell>
          <cell r="P957" t="str">
            <v>9917</v>
          </cell>
          <cell r="Q957" t="str">
            <v>Not in Metro Area</v>
          </cell>
        </row>
        <row r="958">
          <cell r="B958" t="str">
            <v>17630</v>
          </cell>
          <cell r="C958" t="str">
            <v>17630</v>
          </cell>
          <cell r="D958" t="str">
            <v>KS</v>
          </cell>
          <cell r="E958" t="str">
            <v>Morris</v>
          </cell>
          <cell r="F958">
            <v>990.35</v>
          </cell>
          <cell r="G958">
            <v>556.67573500000003</v>
          </cell>
          <cell r="H958">
            <v>7.973657189392061E-2</v>
          </cell>
          <cell r="I958">
            <v>0.11120331950207468</v>
          </cell>
          <cell r="J958">
            <v>0.20749999999999999</v>
          </cell>
          <cell r="K958">
            <v>282.43</v>
          </cell>
          <cell r="L958">
            <v>96.4</v>
          </cell>
          <cell r="M958">
            <v>624.49</v>
          </cell>
          <cell r="N958">
            <v>33.24</v>
          </cell>
          <cell r="O958">
            <v>129.58000000000001</v>
          </cell>
          <cell r="P958" t="str">
            <v>9917</v>
          </cell>
          <cell r="Q958" t="str">
            <v>Not in Metro Area</v>
          </cell>
        </row>
        <row r="959">
          <cell r="B959" t="str">
            <v>17640</v>
          </cell>
          <cell r="C959" t="str">
            <v>17640</v>
          </cell>
          <cell r="D959" t="str">
            <v>KS</v>
          </cell>
          <cell r="E959" t="str">
            <v>Morton</v>
          </cell>
          <cell r="F959">
            <v>993.3</v>
          </cell>
          <cell r="G959">
            <v>558.33393000000001</v>
          </cell>
          <cell r="H959">
            <v>7.973657189392061E-2</v>
          </cell>
          <cell r="I959">
            <v>0.11120331950207468</v>
          </cell>
          <cell r="J959">
            <v>0.20749999999999999</v>
          </cell>
          <cell r="K959">
            <v>282.43</v>
          </cell>
          <cell r="L959">
            <v>96.4</v>
          </cell>
          <cell r="M959">
            <v>624.49</v>
          </cell>
          <cell r="N959">
            <v>33.24</v>
          </cell>
          <cell r="O959">
            <v>129.58000000000001</v>
          </cell>
          <cell r="P959" t="str">
            <v>9917</v>
          </cell>
          <cell r="Q959" t="str">
            <v>Not in Metro Area</v>
          </cell>
        </row>
        <row r="960">
          <cell r="B960" t="str">
            <v>17650</v>
          </cell>
          <cell r="C960" t="str">
            <v>17650</v>
          </cell>
          <cell r="D960" t="str">
            <v>KS</v>
          </cell>
          <cell r="E960" t="str">
            <v>Nemaha</v>
          </cell>
          <cell r="F960">
            <v>957</v>
          </cell>
          <cell r="G960">
            <v>537.92970000000003</v>
          </cell>
          <cell r="H960">
            <v>7.973657189392061E-2</v>
          </cell>
          <cell r="I960">
            <v>0.11120331950207468</v>
          </cell>
          <cell r="J960">
            <v>0.20749999999999999</v>
          </cell>
          <cell r="K960">
            <v>282.43</v>
          </cell>
          <cell r="L960">
            <v>96.4</v>
          </cell>
          <cell r="M960">
            <v>624.49</v>
          </cell>
          <cell r="N960">
            <v>33.24</v>
          </cell>
          <cell r="O960">
            <v>129.58000000000001</v>
          </cell>
          <cell r="P960" t="str">
            <v>9917</v>
          </cell>
          <cell r="Q960" t="str">
            <v>Not in Metro Area</v>
          </cell>
        </row>
        <row r="961">
          <cell r="B961" t="str">
            <v>17660</v>
          </cell>
          <cell r="C961" t="str">
            <v>17660</v>
          </cell>
          <cell r="D961" t="str">
            <v>KS</v>
          </cell>
          <cell r="E961" t="str">
            <v>Neosho</v>
          </cell>
          <cell r="F961">
            <v>1056.9000000000001</v>
          </cell>
          <cell r="G961">
            <v>594.0834900000001</v>
          </cell>
          <cell r="H961">
            <v>7.973657189392061E-2</v>
          </cell>
          <cell r="I961">
            <v>0.11120331950207468</v>
          </cell>
          <cell r="J961">
            <v>0.20749999999999999</v>
          </cell>
          <cell r="K961">
            <v>282.43</v>
          </cell>
          <cell r="L961">
            <v>96.4</v>
          </cell>
          <cell r="M961">
            <v>624.49</v>
          </cell>
          <cell r="N961">
            <v>33.24</v>
          </cell>
          <cell r="O961">
            <v>129.58000000000001</v>
          </cell>
          <cell r="P961" t="str">
            <v>9917</v>
          </cell>
          <cell r="Q961" t="str">
            <v>Not in Metro Area</v>
          </cell>
        </row>
        <row r="962">
          <cell r="B962" t="str">
            <v>17670</v>
          </cell>
          <cell r="C962" t="str">
            <v>17670</v>
          </cell>
          <cell r="D962" t="str">
            <v>KS</v>
          </cell>
          <cell r="E962" t="str">
            <v>Ness</v>
          </cell>
          <cell r="F962">
            <v>1019.6</v>
          </cell>
          <cell r="G962">
            <v>573.11716000000001</v>
          </cell>
          <cell r="H962">
            <v>7.973657189392061E-2</v>
          </cell>
          <cell r="I962">
            <v>0.11120331950207468</v>
          </cell>
          <cell r="J962">
            <v>0.20749999999999999</v>
          </cell>
          <cell r="K962">
            <v>282.43</v>
          </cell>
          <cell r="L962">
            <v>96.4</v>
          </cell>
          <cell r="M962">
            <v>624.49</v>
          </cell>
          <cell r="N962">
            <v>33.24</v>
          </cell>
          <cell r="O962">
            <v>129.58000000000001</v>
          </cell>
          <cell r="P962" t="str">
            <v>9917</v>
          </cell>
          <cell r="Q962" t="str">
            <v>Not in Metro Area</v>
          </cell>
        </row>
        <row r="963">
          <cell r="B963" t="str">
            <v>17680</v>
          </cell>
          <cell r="C963" t="str">
            <v>17680</v>
          </cell>
          <cell r="D963" t="str">
            <v>KS</v>
          </cell>
          <cell r="E963" t="str">
            <v>Norton</v>
          </cell>
          <cell r="F963">
            <v>960.51</v>
          </cell>
          <cell r="G963">
            <v>539.90267100000005</v>
          </cell>
          <cell r="H963">
            <v>7.973657189392061E-2</v>
          </cell>
          <cell r="I963">
            <v>0.11120331950207468</v>
          </cell>
          <cell r="J963">
            <v>0.20749999999999999</v>
          </cell>
          <cell r="K963">
            <v>282.43</v>
          </cell>
          <cell r="L963">
            <v>96.4</v>
          </cell>
          <cell r="M963">
            <v>624.49</v>
          </cell>
          <cell r="N963">
            <v>33.24</v>
          </cell>
          <cell r="O963">
            <v>129.58000000000001</v>
          </cell>
          <cell r="P963" t="str">
            <v>9917</v>
          </cell>
          <cell r="Q963" t="str">
            <v>Not in Metro Area</v>
          </cell>
        </row>
        <row r="964">
          <cell r="B964" t="str">
            <v>17690</v>
          </cell>
          <cell r="C964" t="str">
            <v>17690</v>
          </cell>
          <cell r="D964" t="str">
            <v>KS</v>
          </cell>
          <cell r="E964" t="str">
            <v>Osage</v>
          </cell>
          <cell r="F964">
            <v>929.99</v>
          </cell>
          <cell r="G964">
            <v>522.74737900000002</v>
          </cell>
          <cell r="H964">
            <v>7.973657189392061E-2</v>
          </cell>
          <cell r="I964">
            <v>0.11120331950207468</v>
          </cell>
          <cell r="J964">
            <v>0.20749999999999999</v>
          </cell>
          <cell r="K964">
            <v>282.43</v>
          </cell>
          <cell r="L964">
            <v>96.4</v>
          </cell>
          <cell r="M964">
            <v>624.49</v>
          </cell>
          <cell r="N964">
            <v>33.24</v>
          </cell>
          <cell r="O964">
            <v>129.58000000000001</v>
          </cell>
          <cell r="P964" t="str">
            <v>9917</v>
          </cell>
          <cell r="Q964" t="str">
            <v>Not in Metro Area</v>
          </cell>
        </row>
        <row r="965">
          <cell r="B965" t="str">
            <v>17700</v>
          </cell>
          <cell r="C965" t="str">
            <v>17700</v>
          </cell>
          <cell r="D965" t="str">
            <v>KS</v>
          </cell>
          <cell r="E965" t="str">
            <v>Osborne</v>
          </cell>
          <cell r="F965">
            <v>1042.82</v>
          </cell>
          <cell r="G965">
            <v>586.16912200000002</v>
          </cell>
          <cell r="H965">
            <v>7.973657189392061E-2</v>
          </cell>
          <cell r="I965">
            <v>0.11120331950207468</v>
          </cell>
          <cell r="J965">
            <v>0.20749999999999999</v>
          </cell>
          <cell r="K965">
            <v>282.43</v>
          </cell>
          <cell r="L965">
            <v>96.4</v>
          </cell>
          <cell r="M965">
            <v>624.49</v>
          </cell>
          <cell r="N965">
            <v>33.24</v>
          </cell>
          <cell r="O965">
            <v>129.58000000000001</v>
          </cell>
          <cell r="P965" t="str">
            <v>9917</v>
          </cell>
          <cell r="Q965" t="str">
            <v>Not in Metro Area</v>
          </cell>
        </row>
        <row r="966">
          <cell r="B966" t="str">
            <v>17710</v>
          </cell>
          <cell r="C966" t="str">
            <v>17710</v>
          </cell>
          <cell r="D966" t="str">
            <v>KS</v>
          </cell>
          <cell r="E966" t="str">
            <v>Ottawa</v>
          </cell>
          <cell r="F966">
            <v>973.85</v>
          </cell>
          <cell r="G966">
            <v>547.40108500000008</v>
          </cell>
          <cell r="H966">
            <v>7.973657189392061E-2</v>
          </cell>
          <cell r="I966">
            <v>0.11120331950207468</v>
          </cell>
          <cell r="J966">
            <v>0.20749999999999999</v>
          </cell>
          <cell r="K966">
            <v>282.43</v>
          </cell>
          <cell r="L966">
            <v>96.4</v>
          </cell>
          <cell r="M966">
            <v>624.49</v>
          </cell>
          <cell r="N966">
            <v>33.24</v>
          </cell>
          <cell r="O966">
            <v>129.58000000000001</v>
          </cell>
          <cell r="P966" t="str">
            <v>9917</v>
          </cell>
          <cell r="Q966" t="str">
            <v>Not in Metro Area</v>
          </cell>
        </row>
        <row r="967">
          <cell r="B967" t="str">
            <v>17720</v>
          </cell>
          <cell r="C967" t="str">
            <v>17720</v>
          </cell>
          <cell r="D967" t="str">
            <v>KS</v>
          </cell>
          <cell r="E967" t="str">
            <v>Pawnee</v>
          </cell>
          <cell r="F967">
            <v>1219.67</v>
          </cell>
          <cell r="G967">
            <v>685.57650700000011</v>
          </cell>
          <cell r="H967">
            <v>7.973657189392061E-2</v>
          </cell>
          <cell r="I967">
            <v>0.11120331950207468</v>
          </cell>
          <cell r="J967">
            <v>0.20749999999999999</v>
          </cell>
          <cell r="K967">
            <v>282.43</v>
          </cell>
          <cell r="L967">
            <v>96.4</v>
          </cell>
          <cell r="M967">
            <v>624.49</v>
          </cell>
          <cell r="N967">
            <v>33.24</v>
          </cell>
          <cell r="O967">
            <v>129.58000000000001</v>
          </cell>
          <cell r="P967" t="str">
            <v>9917</v>
          </cell>
          <cell r="Q967" t="str">
            <v>Not in Metro Area</v>
          </cell>
        </row>
        <row r="968">
          <cell r="B968" t="str">
            <v>17730</v>
          </cell>
          <cell r="C968" t="str">
            <v>17730</v>
          </cell>
          <cell r="D968" t="str">
            <v>KS</v>
          </cell>
          <cell r="E968" t="str">
            <v>Phillips</v>
          </cell>
          <cell r="F968">
            <v>1221.07</v>
          </cell>
          <cell r="G968">
            <v>686.36344700000006</v>
          </cell>
          <cell r="H968">
            <v>7.973657189392061E-2</v>
          </cell>
          <cell r="I968">
            <v>0.11120331950207468</v>
          </cell>
          <cell r="J968">
            <v>0.20749999999999999</v>
          </cell>
          <cell r="K968">
            <v>282.43</v>
          </cell>
          <cell r="L968">
            <v>96.4</v>
          </cell>
          <cell r="M968">
            <v>624.49</v>
          </cell>
          <cell r="N968">
            <v>33.24</v>
          </cell>
          <cell r="O968">
            <v>129.58000000000001</v>
          </cell>
          <cell r="P968" t="str">
            <v>9917</v>
          </cell>
          <cell r="Q968" t="str">
            <v>Not in Metro Area</v>
          </cell>
        </row>
        <row r="969">
          <cell r="B969" t="str">
            <v>17740</v>
          </cell>
          <cell r="C969" t="str">
            <v>17740</v>
          </cell>
          <cell r="D969" t="str">
            <v>KS</v>
          </cell>
          <cell r="E969" t="str">
            <v>Pottawatomie</v>
          </cell>
          <cell r="F969">
            <v>1028.51</v>
          </cell>
          <cell r="G969">
            <v>578.12547100000006</v>
          </cell>
          <cell r="H969">
            <v>7.973657189392061E-2</v>
          </cell>
          <cell r="I969">
            <v>0.11120331950207468</v>
          </cell>
          <cell r="J969">
            <v>0.20749999999999999</v>
          </cell>
          <cell r="K969">
            <v>282.43</v>
          </cell>
          <cell r="L969">
            <v>96.4</v>
          </cell>
          <cell r="M969">
            <v>624.49</v>
          </cell>
          <cell r="N969">
            <v>33.24</v>
          </cell>
          <cell r="O969">
            <v>129.58000000000001</v>
          </cell>
          <cell r="P969" t="str">
            <v>9917</v>
          </cell>
          <cell r="Q969" t="str">
            <v>Not in Metro Area</v>
          </cell>
        </row>
        <row r="970">
          <cell r="B970" t="str">
            <v>17750</v>
          </cell>
          <cell r="C970" t="str">
            <v>17750</v>
          </cell>
          <cell r="D970" t="str">
            <v>KS</v>
          </cell>
          <cell r="E970" t="str">
            <v>Pratt</v>
          </cell>
          <cell r="F970">
            <v>959.47</v>
          </cell>
          <cell r="G970">
            <v>539.31808700000011</v>
          </cell>
          <cell r="H970">
            <v>7.973657189392061E-2</v>
          </cell>
          <cell r="I970">
            <v>0.11120331950207468</v>
          </cell>
          <cell r="J970">
            <v>0.20749999999999999</v>
          </cell>
          <cell r="K970">
            <v>282.43</v>
          </cell>
          <cell r="L970">
            <v>96.4</v>
          </cell>
          <cell r="M970">
            <v>624.49</v>
          </cell>
          <cell r="N970">
            <v>33.24</v>
          </cell>
          <cell r="O970">
            <v>129.58000000000001</v>
          </cell>
          <cell r="P970" t="str">
            <v>9917</v>
          </cell>
          <cell r="Q970" t="str">
            <v>Not in Metro Area</v>
          </cell>
        </row>
        <row r="971">
          <cell r="B971" t="str">
            <v>17760</v>
          </cell>
          <cell r="C971" t="str">
            <v>17760</v>
          </cell>
          <cell r="D971" t="str">
            <v>KS</v>
          </cell>
          <cell r="E971" t="str">
            <v>Rawlins</v>
          </cell>
          <cell r="F971">
            <v>1384.36</v>
          </cell>
          <cell r="G971">
            <v>778.14875600000005</v>
          </cell>
          <cell r="H971">
            <v>7.973657189392061E-2</v>
          </cell>
          <cell r="I971">
            <v>0.11120331950207468</v>
          </cell>
          <cell r="J971">
            <v>0.20749999999999999</v>
          </cell>
          <cell r="K971">
            <v>282.43</v>
          </cell>
          <cell r="L971">
            <v>96.4</v>
          </cell>
          <cell r="M971">
            <v>624.49</v>
          </cell>
          <cell r="N971">
            <v>33.24</v>
          </cell>
          <cell r="O971">
            <v>129.58000000000001</v>
          </cell>
          <cell r="P971" t="str">
            <v>9917</v>
          </cell>
          <cell r="Q971" t="str">
            <v>Not in Metro Area</v>
          </cell>
        </row>
        <row r="972">
          <cell r="B972" t="str">
            <v>17770</v>
          </cell>
          <cell r="C972" t="str">
            <v>17770</v>
          </cell>
          <cell r="D972" t="str">
            <v>KS</v>
          </cell>
          <cell r="E972" t="str">
            <v>Reno</v>
          </cell>
          <cell r="F972">
            <v>922.21</v>
          </cell>
          <cell r="G972">
            <v>518.3742410000001</v>
          </cell>
          <cell r="H972">
            <v>7.973657189392061E-2</v>
          </cell>
          <cell r="I972">
            <v>0.11120331950207468</v>
          </cell>
          <cell r="J972">
            <v>0.20749999999999999</v>
          </cell>
          <cell r="K972">
            <v>282.43</v>
          </cell>
          <cell r="L972">
            <v>96.4</v>
          </cell>
          <cell r="M972">
            <v>624.49</v>
          </cell>
          <cell r="N972">
            <v>33.24</v>
          </cell>
          <cell r="O972">
            <v>129.58000000000001</v>
          </cell>
          <cell r="P972" t="str">
            <v>9917</v>
          </cell>
          <cell r="Q972" t="str">
            <v>Not in Metro Area</v>
          </cell>
        </row>
        <row r="973">
          <cell r="B973" t="str">
            <v>17780</v>
          </cell>
          <cell r="C973" t="str">
            <v>17780</v>
          </cell>
          <cell r="D973" t="str">
            <v>KS</v>
          </cell>
          <cell r="E973" t="str">
            <v>Republic</v>
          </cell>
          <cell r="F973">
            <v>988.81</v>
          </cell>
          <cell r="G973">
            <v>555.81010100000003</v>
          </cell>
          <cell r="H973">
            <v>7.973657189392061E-2</v>
          </cell>
          <cell r="I973">
            <v>0.11120331950207468</v>
          </cell>
          <cell r="J973">
            <v>0.20749999999999999</v>
          </cell>
          <cell r="K973">
            <v>282.43</v>
          </cell>
          <cell r="L973">
            <v>96.4</v>
          </cell>
          <cell r="M973">
            <v>624.49</v>
          </cell>
          <cell r="N973">
            <v>33.24</v>
          </cell>
          <cell r="O973">
            <v>129.58000000000001</v>
          </cell>
          <cell r="P973" t="str">
            <v>9917</v>
          </cell>
          <cell r="Q973" t="str">
            <v>Not in Metro Area</v>
          </cell>
        </row>
        <row r="974">
          <cell r="B974" t="str">
            <v>17790</v>
          </cell>
          <cell r="C974" t="str">
            <v>17790</v>
          </cell>
          <cell r="D974" t="str">
            <v>KS</v>
          </cell>
          <cell r="E974" t="str">
            <v>Rice</v>
          </cell>
          <cell r="F974">
            <v>1004.87</v>
          </cell>
          <cell r="G974">
            <v>564.83742700000005</v>
          </cell>
          <cell r="H974">
            <v>7.973657189392061E-2</v>
          </cell>
          <cell r="I974">
            <v>0.11120331950207468</v>
          </cell>
          <cell r="J974">
            <v>0.20749999999999999</v>
          </cell>
          <cell r="K974">
            <v>282.43</v>
          </cell>
          <cell r="L974">
            <v>96.4</v>
          </cell>
          <cell r="M974">
            <v>624.49</v>
          </cell>
          <cell r="N974">
            <v>33.24</v>
          </cell>
          <cell r="O974">
            <v>129.58000000000001</v>
          </cell>
          <cell r="P974" t="str">
            <v>9917</v>
          </cell>
          <cell r="Q974" t="str">
            <v>Not in Metro Area</v>
          </cell>
        </row>
        <row r="975">
          <cell r="B975" t="str">
            <v>17800</v>
          </cell>
          <cell r="C975" t="str">
            <v>17800</v>
          </cell>
          <cell r="D975" t="str">
            <v>KS</v>
          </cell>
          <cell r="E975" t="str">
            <v>Riley</v>
          </cell>
          <cell r="F975">
            <v>928.93</v>
          </cell>
          <cell r="G975">
            <v>522.15155300000004</v>
          </cell>
          <cell r="H975">
            <v>7.973657189392061E-2</v>
          </cell>
          <cell r="I975">
            <v>0.11120331950207468</v>
          </cell>
          <cell r="J975">
            <v>0.20749999999999999</v>
          </cell>
          <cell r="K975">
            <v>282.43</v>
          </cell>
          <cell r="L975">
            <v>96.4</v>
          </cell>
          <cell r="M975">
            <v>624.49</v>
          </cell>
          <cell r="N975">
            <v>33.24</v>
          </cell>
          <cell r="O975">
            <v>129.58000000000001</v>
          </cell>
          <cell r="P975" t="str">
            <v>9917</v>
          </cell>
          <cell r="Q975" t="str">
            <v>Not in Metro Area</v>
          </cell>
        </row>
        <row r="976">
          <cell r="B976" t="str">
            <v>17810</v>
          </cell>
          <cell r="C976" t="str">
            <v>17810</v>
          </cell>
          <cell r="D976" t="str">
            <v>KS</v>
          </cell>
          <cell r="E976" t="str">
            <v>Rooks</v>
          </cell>
          <cell r="F976">
            <v>1035.8800000000001</v>
          </cell>
          <cell r="G976">
            <v>582.26814800000011</v>
          </cell>
          <cell r="H976">
            <v>7.973657189392061E-2</v>
          </cell>
          <cell r="I976">
            <v>0.11120331950207468</v>
          </cell>
          <cell r="J976">
            <v>0.20749999999999999</v>
          </cell>
          <cell r="K976">
            <v>282.43</v>
          </cell>
          <cell r="L976">
            <v>96.4</v>
          </cell>
          <cell r="M976">
            <v>624.49</v>
          </cell>
          <cell r="N976">
            <v>33.24</v>
          </cell>
          <cell r="O976">
            <v>129.58000000000001</v>
          </cell>
          <cell r="P976" t="str">
            <v>9917</v>
          </cell>
          <cell r="Q976" t="str">
            <v>Not in Metro Area</v>
          </cell>
        </row>
        <row r="977">
          <cell r="B977" t="str">
            <v>17820</v>
          </cell>
          <cell r="C977" t="str">
            <v>17820</v>
          </cell>
          <cell r="D977" t="str">
            <v>KS</v>
          </cell>
          <cell r="E977" t="str">
            <v>Rush</v>
          </cell>
          <cell r="F977">
            <v>1027.07</v>
          </cell>
          <cell r="G977">
            <v>577.31604700000003</v>
          </cell>
          <cell r="H977">
            <v>7.973657189392061E-2</v>
          </cell>
          <cell r="I977">
            <v>0.11120331950207468</v>
          </cell>
          <cell r="J977">
            <v>0.20749999999999999</v>
          </cell>
          <cell r="K977">
            <v>282.43</v>
          </cell>
          <cell r="L977">
            <v>96.4</v>
          </cell>
          <cell r="M977">
            <v>624.49</v>
          </cell>
          <cell r="N977">
            <v>33.24</v>
          </cell>
          <cell r="O977">
            <v>129.58000000000001</v>
          </cell>
          <cell r="P977" t="str">
            <v>9917</v>
          </cell>
          <cell r="Q977" t="str">
            <v>Not in Metro Area</v>
          </cell>
        </row>
        <row r="978">
          <cell r="B978" t="str">
            <v>17830</v>
          </cell>
          <cell r="C978" t="str">
            <v>17830</v>
          </cell>
          <cell r="D978" t="str">
            <v>KS</v>
          </cell>
          <cell r="E978" t="str">
            <v>Russell</v>
          </cell>
          <cell r="F978">
            <v>1068.74</v>
          </cell>
          <cell r="G978">
            <v>600.73875400000009</v>
          </cell>
          <cell r="H978">
            <v>7.973657189392061E-2</v>
          </cell>
          <cell r="I978">
            <v>0.11120331950207468</v>
          </cell>
          <cell r="J978">
            <v>0.20749999999999999</v>
          </cell>
          <cell r="K978">
            <v>282.43</v>
          </cell>
          <cell r="L978">
            <v>96.4</v>
          </cell>
          <cell r="M978">
            <v>624.49</v>
          </cell>
          <cell r="N978">
            <v>33.24</v>
          </cell>
          <cell r="O978">
            <v>129.58000000000001</v>
          </cell>
          <cell r="P978" t="str">
            <v>9917</v>
          </cell>
          <cell r="Q978" t="str">
            <v>Not in Metro Area</v>
          </cell>
        </row>
        <row r="979">
          <cell r="B979" t="str">
            <v>17840</v>
          </cell>
          <cell r="C979" t="str">
            <v>17840</v>
          </cell>
          <cell r="D979" t="str">
            <v>KS</v>
          </cell>
          <cell r="E979" t="str">
            <v>Saline</v>
          </cell>
          <cell r="F979">
            <v>925.89</v>
          </cell>
          <cell r="G979">
            <v>520.442769</v>
          </cell>
          <cell r="H979">
            <v>7.973657189392061E-2</v>
          </cell>
          <cell r="I979">
            <v>0.11120331950207468</v>
          </cell>
          <cell r="J979">
            <v>0.20749999999999999</v>
          </cell>
          <cell r="K979">
            <v>282.43</v>
          </cell>
          <cell r="L979">
            <v>96.4</v>
          </cell>
          <cell r="M979">
            <v>624.49</v>
          </cell>
          <cell r="N979">
            <v>33.24</v>
          </cell>
          <cell r="O979">
            <v>129.58000000000001</v>
          </cell>
          <cell r="P979" t="str">
            <v>9917</v>
          </cell>
          <cell r="Q979" t="str">
            <v>Not in Metro Area</v>
          </cell>
        </row>
        <row r="980">
          <cell r="B980" t="str">
            <v>17841</v>
          </cell>
          <cell r="C980" t="str">
            <v>17841</v>
          </cell>
          <cell r="D980" t="str">
            <v>KS</v>
          </cell>
          <cell r="E980" t="str">
            <v>Scott</v>
          </cell>
          <cell r="F980">
            <v>1237.1099999999999</v>
          </cell>
          <cell r="G980">
            <v>695.37953100000004</v>
          </cell>
          <cell r="H980">
            <v>7.973657189392061E-2</v>
          </cell>
          <cell r="I980">
            <v>0.11120331950207468</v>
          </cell>
          <cell r="J980">
            <v>0.20749999999999999</v>
          </cell>
          <cell r="K980">
            <v>282.43</v>
          </cell>
          <cell r="L980">
            <v>96.4</v>
          </cell>
          <cell r="M980">
            <v>624.49</v>
          </cell>
          <cell r="N980">
            <v>33.24</v>
          </cell>
          <cell r="O980">
            <v>129.58000000000001</v>
          </cell>
          <cell r="P980" t="str">
            <v>9917</v>
          </cell>
          <cell r="Q980" t="str">
            <v>Not in Metro Area</v>
          </cell>
        </row>
        <row r="981">
          <cell r="B981" t="str">
            <v>17860</v>
          </cell>
          <cell r="C981" t="str">
            <v>17860</v>
          </cell>
          <cell r="D981" t="str">
            <v>KS</v>
          </cell>
          <cell r="E981" t="str">
            <v>Sedgwick</v>
          </cell>
          <cell r="F981">
            <v>953.68</v>
          </cell>
          <cell r="G981">
            <v>536.06352800000002</v>
          </cell>
          <cell r="H981">
            <v>8.1853400329868445E-2</v>
          </cell>
          <cell r="I981">
            <v>0.15696123057604772</v>
          </cell>
          <cell r="J981">
            <v>0.20749999999999999</v>
          </cell>
          <cell r="K981">
            <v>260.70999999999998</v>
          </cell>
          <cell r="L981">
            <v>63.71</v>
          </cell>
          <cell r="M981">
            <v>547.04999999999995</v>
          </cell>
          <cell r="N981">
            <v>31.34</v>
          </cell>
          <cell r="O981">
            <v>113.51</v>
          </cell>
          <cell r="P981" t="str">
            <v>48620</v>
          </cell>
          <cell r="Q981" t="str">
            <v>Wichita, KS</v>
          </cell>
        </row>
        <row r="982">
          <cell r="B982" t="str">
            <v>17870</v>
          </cell>
          <cell r="C982" t="str">
            <v>17870</v>
          </cell>
          <cell r="D982" t="str">
            <v>KS</v>
          </cell>
          <cell r="E982" t="str">
            <v>Seward</v>
          </cell>
          <cell r="F982">
            <v>934.68</v>
          </cell>
          <cell r="G982">
            <v>525.38362800000004</v>
          </cell>
          <cell r="H982">
            <v>7.973657189392061E-2</v>
          </cell>
          <cell r="I982">
            <v>0.11120331950207468</v>
          </cell>
          <cell r="J982">
            <v>0.20749999999999999</v>
          </cell>
          <cell r="K982">
            <v>282.43</v>
          </cell>
          <cell r="L982">
            <v>96.4</v>
          </cell>
          <cell r="M982">
            <v>624.49</v>
          </cell>
          <cell r="N982">
            <v>33.24</v>
          </cell>
          <cell r="O982">
            <v>129.58000000000001</v>
          </cell>
          <cell r="P982" t="str">
            <v>9917</v>
          </cell>
          <cell r="Q982" t="str">
            <v>Not in Metro Area</v>
          </cell>
        </row>
        <row r="983">
          <cell r="B983" t="str">
            <v>17880</v>
          </cell>
          <cell r="C983" t="str">
            <v>17880</v>
          </cell>
          <cell r="D983" t="str">
            <v>KS</v>
          </cell>
          <cell r="E983" t="str">
            <v>Shawnee</v>
          </cell>
          <cell r="F983">
            <v>930.21</v>
          </cell>
          <cell r="G983">
            <v>522.8710410000001</v>
          </cell>
          <cell r="H983">
            <v>7.973657189392061E-2</v>
          </cell>
          <cell r="I983">
            <v>0.11120331950207468</v>
          </cell>
          <cell r="J983">
            <v>0.20749999999999999</v>
          </cell>
          <cell r="K983">
            <v>282.43</v>
          </cell>
          <cell r="L983">
            <v>96.4</v>
          </cell>
          <cell r="M983">
            <v>624.49</v>
          </cell>
          <cell r="N983">
            <v>33.24</v>
          </cell>
          <cell r="O983">
            <v>129.58000000000001</v>
          </cell>
          <cell r="P983" t="str">
            <v>9917</v>
          </cell>
          <cell r="Q983" t="str">
            <v>Not in Metro Area</v>
          </cell>
        </row>
        <row r="984">
          <cell r="B984" t="str">
            <v>17890</v>
          </cell>
          <cell r="C984" t="str">
            <v>17890</v>
          </cell>
          <cell r="D984" t="str">
            <v>KS</v>
          </cell>
          <cell r="E984" t="str">
            <v>Sheridan</v>
          </cell>
          <cell r="F984">
            <v>1193.53</v>
          </cell>
          <cell r="G984">
            <v>670.88321300000007</v>
          </cell>
          <cell r="H984">
            <v>7.973657189392061E-2</v>
          </cell>
          <cell r="I984">
            <v>0.11120331950207468</v>
          </cell>
          <cell r="J984">
            <v>0.20749999999999999</v>
          </cell>
          <cell r="K984">
            <v>282.43</v>
          </cell>
          <cell r="L984">
            <v>96.4</v>
          </cell>
          <cell r="M984">
            <v>624.49</v>
          </cell>
          <cell r="N984">
            <v>33.24</v>
          </cell>
          <cell r="O984">
            <v>129.58000000000001</v>
          </cell>
          <cell r="P984" t="str">
            <v>9917</v>
          </cell>
          <cell r="Q984" t="str">
            <v>Not in Metro Area</v>
          </cell>
        </row>
        <row r="985">
          <cell r="B985" t="str">
            <v>17900</v>
          </cell>
          <cell r="C985" t="str">
            <v>17900</v>
          </cell>
          <cell r="D985" t="str">
            <v>KS</v>
          </cell>
          <cell r="E985" t="str">
            <v>Sherman</v>
          </cell>
          <cell r="F985">
            <v>1153.97</v>
          </cell>
          <cell r="G985">
            <v>648.64653700000008</v>
          </cell>
          <cell r="H985">
            <v>7.973657189392061E-2</v>
          </cell>
          <cell r="I985">
            <v>0.11120331950207468</v>
          </cell>
          <cell r="J985">
            <v>0.20749999999999999</v>
          </cell>
          <cell r="K985">
            <v>282.43</v>
          </cell>
          <cell r="L985">
            <v>96.4</v>
          </cell>
          <cell r="M985">
            <v>624.49</v>
          </cell>
          <cell r="N985">
            <v>33.24</v>
          </cell>
          <cell r="O985">
            <v>129.58000000000001</v>
          </cell>
          <cell r="P985" t="str">
            <v>9917</v>
          </cell>
          <cell r="Q985" t="str">
            <v>Not in Metro Area</v>
          </cell>
        </row>
        <row r="986">
          <cell r="B986" t="str">
            <v>17910</v>
          </cell>
          <cell r="C986" t="str">
            <v>17910</v>
          </cell>
          <cell r="D986" t="str">
            <v>KS</v>
          </cell>
          <cell r="E986" t="str">
            <v>Smith</v>
          </cell>
          <cell r="F986">
            <v>1150.49</v>
          </cell>
          <cell r="G986">
            <v>646.69042900000011</v>
          </cell>
          <cell r="H986">
            <v>7.973657189392061E-2</v>
          </cell>
          <cell r="I986">
            <v>0.11120331950207468</v>
          </cell>
          <cell r="J986">
            <v>0.20749999999999999</v>
          </cell>
          <cell r="K986">
            <v>282.43</v>
          </cell>
          <cell r="L986">
            <v>96.4</v>
          </cell>
          <cell r="M986">
            <v>624.49</v>
          </cell>
          <cell r="N986">
            <v>33.24</v>
          </cell>
          <cell r="O986">
            <v>129.58000000000001</v>
          </cell>
          <cell r="P986" t="str">
            <v>9917</v>
          </cell>
          <cell r="Q986" t="str">
            <v>Not in Metro Area</v>
          </cell>
        </row>
        <row r="987">
          <cell r="B987" t="str">
            <v>17920</v>
          </cell>
          <cell r="C987" t="str">
            <v>17920</v>
          </cell>
          <cell r="D987" t="str">
            <v>KS</v>
          </cell>
          <cell r="E987" t="str">
            <v>Stafford</v>
          </cell>
          <cell r="F987">
            <v>1093.46</v>
          </cell>
          <cell r="G987">
            <v>614.63386600000001</v>
          </cell>
          <cell r="H987">
            <v>7.973657189392061E-2</v>
          </cell>
          <cell r="I987">
            <v>0.11120331950207468</v>
          </cell>
          <cell r="J987">
            <v>0.20749999999999999</v>
          </cell>
          <cell r="K987">
            <v>282.43</v>
          </cell>
          <cell r="L987">
            <v>96.4</v>
          </cell>
          <cell r="M987">
            <v>624.49</v>
          </cell>
          <cell r="N987">
            <v>33.24</v>
          </cell>
          <cell r="O987">
            <v>129.58000000000001</v>
          </cell>
          <cell r="P987" t="str">
            <v>9917</v>
          </cell>
          <cell r="Q987" t="str">
            <v>Not in Metro Area</v>
          </cell>
        </row>
        <row r="988">
          <cell r="B988" t="str">
            <v>17921</v>
          </cell>
          <cell r="C988" t="str">
            <v>17921</v>
          </cell>
          <cell r="D988" t="str">
            <v>KS</v>
          </cell>
          <cell r="E988" t="str">
            <v>Stanton</v>
          </cell>
          <cell r="F988">
            <v>1094.07</v>
          </cell>
          <cell r="G988">
            <v>614.97674700000005</v>
          </cell>
          <cell r="H988">
            <v>7.973657189392061E-2</v>
          </cell>
          <cell r="I988">
            <v>0.11120331950207468</v>
          </cell>
          <cell r="J988">
            <v>0.20749999999999999</v>
          </cell>
          <cell r="K988">
            <v>282.43</v>
          </cell>
          <cell r="L988">
            <v>96.4</v>
          </cell>
          <cell r="M988">
            <v>624.49</v>
          </cell>
          <cell r="N988">
            <v>33.24</v>
          </cell>
          <cell r="O988">
            <v>129.58000000000001</v>
          </cell>
          <cell r="P988" t="str">
            <v>9917</v>
          </cell>
          <cell r="Q988" t="str">
            <v>Not in Metro Area</v>
          </cell>
        </row>
        <row r="989">
          <cell r="B989" t="str">
            <v>17940</v>
          </cell>
          <cell r="C989" t="str">
            <v>17940</v>
          </cell>
          <cell r="D989" t="str">
            <v>KS</v>
          </cell>
          <cell r="E989" t="str">
            <v>Stevens</v>
          </cell>
          <cell r="F989">
            <v>1031.6199999999999</v>
          </cell>
          <cell r="G989">
            <v>579.87360200000001</v>
          </cell>
          <cell r="H989">
            <v>7.973657189392061E-2</v>
          </cell>
          <cell r="I989">
            <v>0.11120331950207468</v>
          </cell>
          <cell r="J989">
            <v>0.20749999999999999</v>
          </cell>
          <cell r="K989">
            <v>282.43</v>
          </cell>
          <cell r="L989">
            <v>96.4</v>
          </cell>
          <cell r="M989">
            <v>624.49</v>
          </cell>
          <cell r="N989">
            <v>33.24</v>
          </cell>
          <cell r="O989">
            <v>129.58000000000001</v>
          </cell>
          <cell r="P989" t="str">
            <v>9917</v>
          </cell>
          <cell r="Q989" t="str">
            <v>Not in Metro Area</v>
          </cell>
        </row>
        <row r="990">
          <cell r="B990" t="str">
            <v>17950</v>
          </cell>
          <cell r="C990" t="str">
            <v>17950</v>
          </cell>
          <cell r="D990" t="str">
            <v>KS</v>
          </cell>
          <cell r="E990" t="str">
            <v>Sumner</v>
          </cell>
          <cell r="F990">
            <v>963.55</v>
          </cell>
          <cell r="G990">
            <v>541.61145499999998</v>
          </cell>
          <cell r="H990">
            <v>8.1853400329868445E-2</v>
          </cell>
          <cell r="I990">
            <v>0.15696123057604772</v>
          </cell>
          <cell r="J990">
            <v>0.20749999999999999</v>
          </cell>
          <cell r="K990">
            <v>260.70999999999998</v>
          </cell>
          <cell r="L990">
            <v>63.71</v>
          </cell>
          <cell r="M990">
            <v>547.04999999999995</v>
          </cell>
          <cell r="N990">
            <v>31.34</v>
          </cell>
          <cell r="O990">
            <v>113.51</v>
          </cell>
          <cell r="P990" t="str">
            <v>48620</v>
          </cell>
          <cell r="Q990" t="str">
            <v>Wichita, KS</v>
          </cell>
        </row>
        <row r="991">
          <cell r="B991" t="str">
            <v>17960</v>
          </cell>
          <cell r="C991" t="str">
            <v>17960</v>
          </cell>
          <cell r="D991" t="str">
            <v>KS</v>
          </cell>
          <cell r="E991" t="str">
            <v>Thomas</v>
          </cell>
          <cell r="F991">
            <v>1168.25</v>
          </cell>
          <cell r="G991">
            <v>656.67332500000009</v>
          </cell>
          <cell r="H991">
            <v>7.973657189392061E-2</v>
          </cell>
          <cell r="I991">
            <v>0.11120331950207468</v>
          </cell>
          <cell r="J991">
            <v>0.20749999999999999</v>
          </cell>
          <cell r="K991">
            <v>282.43</v>
          </cell>
          <cell r="L991">
            <v>96.4</v>
          </cell>
          <cell r="M991">
            <v>624.49</v>
          </cell>
          <cell r="N991">
            <v>33.24</v>
          </cell>
          <cell r="O991">
            <v>129.58000000000001</v>
          </cell>
          <cell r="P991" t="str">
            <v>9917</v>
          </cell>
          <cell r="Q991" t="str">
            <v>Not in Metro Area</v>
          </cell>
        </row>
        <row r="992">
          <cell r="B992" t="str">
            <v>17970</v>
          </cell>
          <cell r="C992" t="str">
            <v>17970</v>
          </cell>
          <cell r="D992" t="str">
            <v>KS</v>
          </cell>
          <cell r="E992" t="str">
            <v>Trego</v>
          </cell>
          <cell r="F992">
            <v>1088.97</v>
          </cell>
          <cell r="G992">
            <v>612.11003700000003</v>
          </cell>
          <cell r="H992">
            <v>7.973657189392061E-2</v>
          </cell>
          <cell r="I992">
            <v>0.11120331950207468</v>
          </cell>
          <cell r="J992">
            <v>0.20749999999999999</v>
          </cell>
          <cell r="K992">
            <v>282.43</v>
          </cell>
          <cell r="L992">
            <v>96.4</v>
          </cell>
          <cell r="M992">
            <v>624.49</v>
          </cell>
          <cell r="N992">
            <v>33.24</v>
          </cell>
          <cell r="O992">
            <v>129.58000000000001</v>
          </cell>
          <cell r="P992" t="str">
            <v>9917</v>
          </cell>
          <cell r="Q992" t="str">
            <v>Not in Metro Area</v>
          </cell>
        </row>
        <row r="993">
          <cell r="B993" t="str">
            <v>17980</v>
          </cell>
          <cell r="C993" t="str">
            <v>17980</v>
          </cell>
          <cell r="D993" t="str">
            <v>KS</v>
          </cell>
          <cell r="E993" t="str">
            <v>Wabaunsee</v>
          </cell>
          <cell r="F993">
            <v>914.2</v>
          </cell>
          <cell r="G993">
            <v>513.87182000000007</v>
          </cell>
          <cell r="H993">
            <v>7.973657189392061E-2</v>
          </cell>
          <cell r="I993">
            <v>0.11120331950207468</v>
          </cell>
          <cell r="J993">
            <v>0.20749999999999999</v>
          </cell>
          <cell r="K993">
            <v>282.43</v>
          </cell>
          <cell r="L993">
            <v>96.4</v>
          </cell>
          <cell r="M993">
            <v>624.49</v>
          </cell>
          <cell r="N993">
            <v>33.24</v>
          </cell>
          <cell r="O993">
            <v>129.58000000000001</v>
          </cell>
          <cell r="P993" t="str">
            <v>9917</v>
          </cell>
          <cell r="Q993" t="str">
            <v>Not in Metro Area</v>
          </cell>
        </row>
        <row r="994">
          <cell r="B994" t="str">
            <v>17981</v>
          </cell>
          <cell r="C994" t="str">
            <v>17981</v>
          </cell>
          <cell r="D994" t="str">
            <v>KS</v>
          </cell>
          <cell r="E994" t="str">
            <v>Wallace</v>
          </cell>
          <cell r="F994">
            <v>1113.99</v>
          </cell>
          <cell r="G994">
            <v>626.17377900000008</v>
          </cell>
          <cell r="H994">
            <v>7.973657189392061E-2</v>
          </cell>
          <cell r="I994">
            <v>0.11120331950207468</v>
          </cell>
          <cell r="J994">
            <v>0.20749999999999999</v>
          </cell>
          <cell r="K994">
            <v>282.43</v>
          </cell>
          <cell r="L994">
            <v>96.4</v>
          </cell>
          <cell r="M994">
            <v>624.49</v>
          </cell>
          <cell r="N994">
            <v>33.24</v>
          </cell>
          <cell r="O994">
            <v>129.58000000000001</v>
          </cell>
          <cell r="P994" t="str">
            <v>9917</v>
          </cell>
          <cell r="Q994" t="str">
            <v>Not in Metro Area</v>
          </cell>
        </row>
        <row r="995">
          <cell r="B995" t="str">
            <v>17982</v>
          </cell>
          <cell r="C995" t="str">
            <v>17982</v>
          </cell>
          <cell r="D995" t="str">
            <v>KS</v>
          </cell>
          <cell r="E995" t="str">
            <v>Washington</v>
          </cell>
          <cell r="F995">
            <v>1027.6600000000001</v>
          </cell>
          <cell r="G995">
            <v>577.64768600000014</v>
          </cell>
          <cell r="H995">
            <v>7.973657189392061E-2</v>
          </cell>
          <cell r="I995">
            <v>0.11120331950207468</v>
          </cell>
          <cell r="J995">
            <v>0.20749999999999999</v>
          </cell>
          <cell r="K995">
            <v>282.43</v>
          </cell>
          <cell r="L995">
            <v>96.4</v>
          </cell>
          <cell r="M995">
            <v>624.49</v>
          </cell>
          <cell r="N995">
            <v>33.24</v>
          </cell>
          <cell r="O995">
            <v>129.58000000000001</v>
          </cell>
          <cell r="P995" t="str">
            <v>9917</v>
          </cell>
          <cell r="Q995" t="str">
            <v>Not in Metro Area</v>
          </cell>
        </row>
        <row r="996">
          <cell r="B996" t="str">
            <v>17983</v>
          </cell>
          <cell r="C996" t="str">
            <v>17983</v>
          </cell>
          <cell r="D996" t="str">
            <v>KS</v>
          </cell>
          <cell r="E996" t="str">
            <v>Wichita</v>
          </cell>
          <cell r="F996">
            <v>1352.48</v>
          </cell>
          <cell r="G996">
            <v>760.22900800000002</v>
          </cell>
          <cell r="H996">
            <v>7.973657189392061E-2</v>
          </cell>
          <cell r="I996">
            <v>0.11120331950207468</v>
          </cell>
          <cell r="J996">
            <v>0.20749999999999999</v>
          </cell>
          <cell r="K996">
            <v>282.43</v>
          </cell>
          <cell r="L996">
            <v>96.4</v>
          </cell>
          <cell r="M996">
            <v>624.49</v>
          </cell>
          <cell r="N996">
            <v>33.24</v>
          </cell>
          <cell r="O996">
            <v>129.58000000000001</v>
          </cell>
          <cell r="P996" t="str">
            <v>9917</v>
          </cell>
          <cell r="Q996" t="str">
            <v>Not in Metro Area</v>
          </cell>
        </row>
        <row r="997">
          <cell r="B997" t="str">
            <v>17984</v>
          </cell>
          <cell r="C997" t="str">
            <v>17984</v>
          </cell>
          <cell r="D997" t="str">
            <v>KS</v>
          </cell>
          <cell r="E997" t="str">
            <v>Wilson</v>
          </cell>
          <cell r="F997">
            <v>1023.88</v>
          </cell>
          <cell r="G997">
            <v>575.52294800000004</v>
          </cell>
          <cell r="H997">
            <v>7.973657189392061E-2</v>
          </cell>
          <cell r="I997">
            <v>0.11120331950207468</v>
          </cell>
          <cell r="J997">
            <v>0.20749999999999999</v>
          </cell>
          <cell r="K997">
            <v>282.43</v>
          </cell>
          <cell r="L997">
            <v>96.4</v>
          </cell>
          <cell r="M997">
            <v>624.49</v>
          </cell>
          <cell r="N997">
            <v>33.24</v>
          </cell>
          <cell r="O997">
            <v>129.58000000000001</v>
          </cell>
          <cell r="P997" t="str">
            <v>9917</v>
          </cell>
          <cell r="Q997" t="str">
            <v>Not in Metro Area</v>
          </cell>
        </row>
        <row r="998">
          <cell r="B998" t="str">
            <v>17985</v>
          </cell>
          <cell r="C998" t="str">
            <v>17985</v>
          </cell>
          <cell r="D998" t="str">
            <v>KS</v>
          </cell>
          <cell r="E998" t="str">
            <v>Woodson</v>
          </cell>
          <cell r="F998">
            <v>1069.3599999999999</v>
          </cell>
          <cell r="G998">
            <v>601.08725600000002</v>
          </cell>
          <cell r="H998">
            <v>7.973657189392061E-2</v>
          </cell>
          <cell r="I998">
            <v>0.11120331950207468</v>
          </cell>
          <cell r="J998">
            <v>0.20749999999999999</v>
          </cell>
          <cell r="K998">
            <v>282.43</v>
          </cell>
          <cell r="L998">
            <v>96.4</v>
          </cell>
          <cell r="M998">
            <v>624.49</v>
          </cell>
          <cell r="N998">
            <v>33.24</v>
          </cell>
          <cell r="O998">
            <v>129.58000000000001</v>
          </cell>
          <cell r="P998" t="str">
            <v>9917</v>
          </cell>
          <cell r="Q998" t="str">
            <v>Not in Metro Area</v>
          </cell>
        </row>
        <row r="999">
          <cell r="B999" t="str">
            <v>17986</v>
          </cell>
          <cell r="C999" t="str">
            <v>17986</v>
          </cell>
          <cell r="D999" t="str">
            <v>KS</v>
          </cell>
          <cell r="E999" t="str">
            <v>Wyandotte</v>
          </cell>
          <cell r="F999">
            <v>907.63</v>
          </cell>
          <cell r="G999">
            <v>510.17882300000002</v>
          </cell>
          <cell r="H999">
            <v>8.4992370204762399E-2</v>
          </cell>
          <cell r="I999">
            <v>0.14506221452197196</v>
          </cell>
          <cell r="J999">
            <v>0.20749999999999999</v>
          </cell>
          <cell r="K999">
            <v>281.79000000000002</v>
          </cell>
          <cell r="L999">
            <v>63.49</v>
          </cell>
          <cell r="M999">
            <v>581.48</v>
          </cell>
          <cell r="N999">
            <v>33.159999999999997</v>
          </cell>
          <cell r="O999">
            <v>120.66</v>
          </cell>
          <cell r="P999" t="str">
            <v>28140</v>
          </cell>
          <cell r="Q999" t="str">
            <v>Kansas City, MO-KS</v>
          </cell>
        </row>
        <row r="1000">
          <cell r="B1000" t="str">
            <v>18000</v>
          </cell>
          <cell r="C1000" t="str">
            <v>18000</v>
          </cell>
          <cell r="D1000" t="str">
            <v>KY</v>
          </cell>
          <cell r="E1000" t="str">
            <v>Adair</v>
          </cell>
          <cell r="F1000">
            <v>935.05</v>
          </cell>
          <cell r="G1000">
            <v>525.59160500000007</v>
          </cell>
          <cell r="H1000">
            <v>8.0387765101140887E-2</v>
          </cell>
          <cell r="I1000">
            <v>0.18452380952380953</v>
          </cell>
          <cell r="J1000">
            <v>0.20749999999999999</v>
          </cell>
          <cell r="K1000">
            <v>285.74</v>
          </cell>
          <cell r="L1000">
            <v>67.2</v>
          </cell>
          <cell r="M1000">
            <v>519.08000000000004</v>
          </cell>
          <cell r="N1000">
            <v>35.369999999999997</v>
          </cell>
          <cell r="O1000">
            <v>107.71</v>
          </cell>
          <cell r="P1000" t="str">
            <v>9918</v>
          </cell>
          <cell r="Q1000" t="str">
            <v>Not in Metro Area</v>
          </cell>
        </row>
        <row r="1001">
          <cell r="B1001" t="str">
            <v>18010</v>
          </cell>
          <cell r="C1001" t="str">
            <v>18010</v>
          </cell>
          <cell r="D1001" t="str">
            <v>KY</v>
          </cell>
          <cell r="E1001" t="str">
            <v>Allen</v>
          </cell>
          <cell r="F1001">
            <v>921.06</v>
          </cell>
          <cell r="G1001">
            <v>517.72782600000005</v>
          </cell>
          <cell r="H1001">
            <v>8.0387765101140887E-2</v>
          </cell>
          <cell r="I1001">
            <v>0.18452380952380953</v>
          </cell>
          <cell r="J1001">
            <v>0.20749999999999999</v>
          </cell>
          <cell r="K1001">
            <v>285.74</v>
          </cell>
          <cell r="L1001">
            <v>67.2</v>
          </cell>
          <cell r="M1001">
            <v>519.08000000000004</v>
          </cell>
          <cell r="N1001">
            <v>35.369999999999997</v>
          </cell>
          <cell r="O1001">
            <v>107.71</v>
          </cell>
          <cell r="P1001" t="str">
            <v>9918</v>
          </cell>
          <cell r="Q1001" t="str">
            <v>Not in Metro Area</v>
          </cell>
        </row>
        <row r="1002">
          <cell r="B1002" t="str">
            <v>18020</v>
          </cell>
          <cell r="C1002" t="str">
            <v>18020</v>
          </cell>
          <cell r="D1002" t="str">
            <v>KY</v>
          </cell>
          <cell r="E1002" t="str">
            <v>Anderson</v>
          </cell>
          <cell r="F1002">
            <v>922.21</v>
          </cell>
          <cell r="G1002">
            <v>518.3742410000001</v>
          </cell>
          <cell r="H1002">
            <v>8.0387765101140887E-2</v>
          </cell>
          <cell r="I1002">
            <v>0.18452380952380953</v>
          </cell>
          <cell r="J1002">
            <v>0.20749999999999999</v>
          </cell>
          <cell r="K1002">
            <v>285.74</v>
          </cell>
          <cell r="L1002">
            <v>67.2</v>
          </cell>
          <cell r="M1002">
            <v>519.08000000000004</v>
          </cell>
          <cell r="N1002">
            <v>35.369999999999997</v>
          </cell>
          <cell r="O1002">
            <v>107.71</v>
          </cell>
          <cell r="P1002" t="str">
            <v>9918</v>
          </cell>
          <cell r="Q1002" t="str">
            <v>Not in Metro Area</v>
          </cell>
        </row>
        <row r="1003">
          <cell r="B1003" t="str">
            <v>18030</v>
          </cell>
          <cell r="C1003" t="str">
            <v>18030</v>
          </cell>
          <cell r="D1003" t="str">
            <v>KY</v>
          </cell>
          <cell r="E1003" t="str">
            <v>Ballard</v>
          </cell>
          <cell r="F1003">
            <v>929.41</v>
          </cell>
          <cell r="G1003">
            <v>522.42136100000005</v>
          </cell>
          <cell r="H1003">
            <v>8.0387765101140887E-2</v>
          </cell>
          <cell r="I1003">
            <v>0.18452380952380953</v>
          </cell>
          <cell r="J1003">
            <v>0.20749999999999999</v>
          </cell>
          <cell r="K1003">
            <v>285.74</v>
          </cell>
          <cell r="L1003">
            <v>67.2</v>
          </cell>
          <cell r="M1003">
            <v>519.08000000000004</v>
          </cell>
          <cell r="N1003">
            <v>35.369999999999997</v>
          </cell>
          <cell r="O1003">
            <v>107.71</v>
          </cell>
          <cell r="P1003" t="str">
            <v>9918</v>
          </cell>
          <cell r="Q1003" t="str">
            <v>Not in Metro Area</v>
          </cell>
        </row>
        <row r="1004">
          <cell r="B1004" t="str">
            <v>18040</v>
          </cell>
          <cell r="C1004" t="str">
            <v>18040</v>
          </cell>
          <cell r="D1004" t="str">
            <v>KY</v>
          </cell>
          <cell r="E1004" t="str">
            <v>Barren</v>
          </cell>
          <cell r="F1004">
            <v>922.72</v>
          </cell>
          <cell r="G1004">
            <v>518.66091200000005</v>
          </cell>
          <cell r="H1004">
            <v>8.0387765101140887E-2</v>
          </cell>
          <cell r="I1004">
            <v>0.18452380952380953</v>
          </cell>
          <cell r="J1004">
            <v>0.20749999999999999</v>
          </cell>
          <cell r="K1004">
            <v>285.74</v>
          </cell>
          <cell r="L1004">
            <v>67.2</v>
          </cell>
          <cell r="M1004">
            <v>519.08000000000004</v>
          </cell>
          <cell r="N1004">
            <v>35.369999999999997</v>
          </cell>
          <cell r="O1004">
            <v>107.71</v>
          </cell>
          <cell r="P1004" t="str">
            <v>9918</v>
          </cell>
          <cell r="Q1004" t="str">
            <v>Not in Metro Area</v>
          </cell>
        </row>
        <row r="1005">
          <cell r="B1005" t="str">
            <v>18050</v>
          </cell>
          <cell r="C1005" t="str">
            <v>18050</v>
          </cell>
          <cell r="D1005" t="str">
            <v>KY</v>
          </cell>
          <cell r="E1005" t="str">
            <v>Bath</v>
          </cell>
          <cell r="F1005">
            <v>918.45</v>
          </cell>
          <cell r="G1005">
            <v>516.26074500000004</v>
          </cell>
          <cell r="H1005">
            <v>8.0387765101140887E-2</v>
          </cell>
          <cell r="I1005">
            <v>0.18452380952380953</v>
          </cell>
          <cell r="J1005">
            <v>0.20749999999999999</v>
          </cell>
          <cell r="K1005">
            <v>285.74</v>
          </cell>
          <cell r="L1005">
            <v>67.2</v>
          </cell>
          <cell r="M1005">
            <v>519.08000000000004</v>
          </cell>
          <cell r="N1005">
            <v>35.369999999999997</v>
          </cell>
          <cell r="O1005">
            <v>107.71</v>
          </cell>
          <cell r="P1005" t="str">
            <v>9918</v>
          </cell>
          <cell r="Q1005" t="str">
            <v>Not in Metro Area</v>
          </cell>
        </row>
        <row r="1006">
          <cell r="B1006" t="str">
            <v>18060</v>
          </cell>
          <cell r="C1006" t="str">
            <v>18060</v>
          </cell>
          <cell r="D1006" t="str">
            <v>KY</v>
          </cell>
          <cell r="E1006" t="str">
            <v>Bell</v>
          </cell>
          <cell r="F1006">
            <v>887.66</v>
          </cell>
          <cell r="G1006">
            <v>498.953686</v>
          </cell>
          <cell r="H1006">
            <v>8.0387765101140887E-2</v>
          </cell>
          <cell r="I1006">
            <v>0.18452380952380953</v>
          </cell>
          <cell r="J1006">
            <v>0.20749999999999999</v>
          </cell>
          <cell r="K1006">
            <v>285.74</v>
          </cell>
          <cell r="L1006">
            <v>67.2</v>
          </cell>
          <cell r="M1006">
            <v>519.08000000000004</v>
          </cell>
          <cell r="N1006">
            <v>35.369999999999997</v>
          </cell>
          <cell r="O1006">
            <v>107.71</v>
          </cell>
          <cell r="P1006" t="str">
            <v>9918</v>
          </cell>
          <cell r="Q1006" t="str">
            <v>Not in Metro Area</v>
          </cell>
        </row>
        <row r="1007">
          <cell r="B1007" t="str">
            <v>18070</v>
          </cell>
          <cell r="C1007" t="str">
            <v>18070</v>
          </cell>
          <cell r="D1007" t="str">
            <v>KY</v>
          </cell>
          <cell r="E1007" t="str">
            <v>Boone</v>
          </cell>
          <cell r="F1007">
            <v>918.46</v>
          </cell>
          <cell r="G1007">
            <v>516.26636600000006</v>
          </cell>
          <cell r="H1007">
            <v>7.9742653451573636E-2</v>
          </cell>
          <cell r="I1007">
            <v>0.1534201052340072</v>
          </cell>
          <cell r="J1007">
            <v>0.20749999999999999</v>
          </cell>
          <cell r="K1007">
            <v>287.55</v>
          </cell>
          <cell r="L1007">
            <v>72.22</v>
          </cell>
          <cell r="M1007">
            <v>542.85</v>
          </cell>
          <cell r="N1007">
            <v>34.01</v>
          </cell>
          <cell r="O1007">
            <v>112.64</v>
          </cell>
          <cell r="P1007" t="str">
            <v>17140</v>
          </cell>
          <cell r="Q1007" t="str">
            <v>Cincinnati, OH-KY-IN</v>
          </cell>
        </row>
        <row r="1008">
          <cell r="B1008" t="str">
            <v>18080</v>
          </cell>
          <cell r="C1008" t="str">
            <v>18080</v>
          </cell>
          <cell r="D1008" t="str">
            <v>KY</v>
          </cell>
          <cell r="E1008" t="str">
            <v>Bourbon</v>
          </cell>
          <cell r="F1008">
            <v>963.27</v>
          </cell>
          <cell r="G1008">
            <v>541.45406700000001</v>
          </cell>
          <cell r="H1008">
            <v>7.7801570306923626E-2</v>
          </cell>
          <cell r="I1008">
            <v>0.17251216647088435</v>
          </cell>
          <cell r="J1008">
            <v>0.20749999999999999</v>
          </cell>
          <cell r="K1008">
            <v>266.19</v>
          </cell>
          <cell r="L1008">
            <v>59.59</v>
          </cell>
          <cell r="M1008">
            <v>510.36</v>
          </cell>
          <cell r="N1008">
            <v>30.99</v>
          </cell>
          <cell r="O1008">
            <v>105.9</v>
          </cell>
          <cell r="P1008" t="str">
            <v>30460</v>
          </cell>
          <cell r="Q1008" t="str">
            <v>Lexington-Fayette, KY</v>
          </cell>
        </row>
        <row r="1009">
          <cell r="B1009" t="str">
            <v>18090</v>
          </cell>
          <cell r="C1009" t="str">
            <v>18090</v>
          </cell>
          <cell r="D1009" t="str">
            <v>KY</v>
          </cell>
          <cell r="E1009" t="str">
            <v>Boyd</v>
          </cell>
          <cell r="F1009">
            <v>948.88</v>
          </cell>
          <cell r="G1009">
            <v>533.36544800000001</v>
          </cell>
          <cell r="H1009">
            <v>8.1001583829851426E-2</v>
          </cell>
          <cell r="I1009">
            <v>0.1782437745740498</v>
          </cell>
          <cell r="J1009">
            <v>0.20749999999999999</v>
          </cell>
          <cell r="K1009">
            <v>265.18</v>
          </cell>
          <cell r="L1009">
            <v>53.41</v>
          </cell>
          <cell r="M1009">
            <v>523.79999999999995</v>
          </cell>
          <cell r="N1009">
            <v>31</v>
          </cell>
          <cell r="O1009">
            <v>108.69</v>
          </cell>
          <cell r="P1009" t="str">
            <v>26580</v>
          </cell>
          <cell r="Q1009" t="str">
            <v>Huntington-Ashland, WV-KY-OH</v>
          </cell>
        </row>
        <row r="1010">
          <cell r="B1010" t="str">
            <v>18100</v>
          </cell>
          <cell r="C1010" t="str">
            <v>18100</v>
          </cell>
          <cell r="D1010" t="str">
            <v>KY</v>
          </cell>
          <cell r="E1010" t="str">
            <v>Boyle</v>
          </cell>
          <cell r="F1010">
            <v>922.95</v>
          </cell>
          <cell r="G1010">
            <v>518.79019500000004</v>
          </cell>
          <cell r="H1010">
            <v>8.0387765101140887E-2</v>
          </cell>
          <cell r="I1010">
            <v>0.18452380952380953</v>
          </cell>
          <cell r="J1010">
            <v>0.20749999999999999</v>
          </cell>
          <cell r="K1010">
            <v>285.74</v>
          </cell>
          <cell r="L1010">
            <v>67.2</v>
          </cell>
          <cell r="M1010">
            <v>519.08000000000004</v>
          </cell>
          <cell r="N1010">
            <v>35.369999999999997</v>
          </cell>
          <cell r="O1010">
            <v>107.71</v>
          </cell>
          <cell r="P1010" t="str">
            <v>9918</v>
          </cell>
          <cell r="Q1010" t="str">
            <v>Not in Metro Area</v>
          </cell>
        </row>
        <row r="1011">
          <cell r="B1011" t="str">
            <v>18110</v>
          </cell>
          <cell r="C1011" t="str">
            <v>18110</v>
          </cell>
          <cell r="D1011" t="str">
            <v>KY</v>
          </cell>
          <cell r="E1011" t="str">
            <v>Bracken</v>
          </cell>
          <cell r="F1011">
            <v>934.88</v>
          </cell>
          <cell r="G1011">
            <v>525.49604800000009</v>
          </cell>
          <cell r="H1011">
            <v>7.9742653451573636E-2</v>
          </cell>
          <cell r="I1011">
            <v>0.1534201052340072</v>
          </cell>
          <cell r="J1011">
            <v>0.20749999999999999</v>
          </cell>
          <cell r="K1011">
            <v>287.55</v>
          </cell>
          <cell r="L1011">
            <v>72.22</v>
          </cell>
          <cell r="M1011">
            <v>542.85</v>
          </cell>
          <cell r="N1011">
            <v>34.01</v>
          </cell>
          <cell r="O1011">
            <v>112.64</v>
          </cell>
          <cell r="P1011" t="str">
            <v>17140</v>
          </cell>
          <cell r="Q1011" t="str">
            <v>Cincinnati, OH-KY-IN</v>
          </cell>
        </row>
        <row r="1012">
          <cell r="B1012" t="str">
            <v>18120</v>
          </cell>
          <cell r="C1012" t="str">
            <v>18120</v>
          </cell>
          <cell r="D1012" t="str">
            <v>KY</v>
          </cell>
          <cell r="E1012" t="str">
            <v>Breathitt</v>
          </cell>
          <cell r="F1012">
            <v>924.74</v>
          </cell>
          <cell r="G1012">
            <v>519.79635400000006</v>
          </cell>
          <cell r="H1012">
            <v>8.0387765101140887E-2</v>
          </cell>
          <cell r="I1012">
            <v>0.18452380952380953</v>
          </cell>
          <cell r="J1012">
            <v>0.20749999999999999</v>
          </cell>
          <cell r="K1012">
            <v>285.74</v>
          </cell>
          <cell r="L1012">
            <v>67.2</v>
          </cell>
          <cell r="M1012">
            <v>519.08000000000004</v>
          </cell>
          <cell r="N1012">
            <v>35.369999999999997</v>
          </cell>
          <cell r="O1012">
            <v>107.71</v>
          </cell>
          <cell r="P1012" t="str">
            <v>9918</v>
          </cell>
          <cell r="Q1012" t="str">
            <v>Not in Metro Area</v>
          </cell>
        </row>
        <row r="1013">
          <cell r="B1013" t="str">
            <v>18130</v>
          </cell>
          <cell r="C1013" t="str">
            <v>18130</v>
          </cell>
          <cell r="D1013" t="str">
            <v>KY</v>
          </cell>
          <cell r="E1013" t="str">
            <v>Breckinridge</v>
          </cell>
          <cell r="F1013">
            <v>921.87</v>
          </cell>
          <cell r="G1013">
            <v>518.18312700000001</v>
          </cell>
          <cell r="H1013">
            <v>8.0387765101140887E-2</v>
          </cell>
          <cell r="I1013">
            <v>0.18452380952380953</v>
          </cell>
          <cell r="J1013">
            <v>0.20749999999999999</v>
          </cell>
          <cell r="K1013">
            <v>285.74</v>
          </cell>
          <cell r="L1013">
            <v>67.2</v>
          </cell>
          <cell r="M1013">
            <v>519.08000000000004</v>
          </cell>
          <cell r="N1013">
            <v>35.369999999999997</v>
          </cell>
          <cell r="O1013">
            <v>107.71</v>
          </cell>
          <cell r="P1013" t="str">
            <v>9918</v>
          </cell>
          <cell r="Q1013" t="str">
            <v>Not in Metro Area</v>
          </cell>
        </row>
        <row r="1014">
          <cell r="B1014" t="str">
            <v>18140</v>
          </cell>
          <cell r="C1014" t="str">
            <v>18140</v>
          </cell>
          <cell r="D1014" t="str">
            <v>KY</v>
          </cell>
          <cell r="E1014" t="str">
            <v>Bullitt</v>
          </cell>
          <cell r="F1014">
            <v>907.8</v>
          </cell>
          <cell r="G1014">
            <v>510.27438000000001</v>
          </cell>
          <cell r="H1014">
            <v>8.3867078592419556E-2</v>
          </cell>
          <cell r="I1014">
            <v>0.15825595478401291</v>
          </cell>
          <cell r="J1014">
            <v>0.20749999999999999</v>
          </cell>
          <cell r="K1014">
            <v>265.42</v>
          </cell>
          <cell r="L1014">
            <v>74.31</v>
          </cell>
          <cell r="M1014">
            <v>543.79999999999995</v>
          </cell>
          <cell r="N1014">
            <v>34.020000000000003</v>
          </cell>
          <cell r="O1014">
            <v>112.84</v>
          </cell>
          <cell r="P1014" t="str">
            <v>31140</v>
          </cell>
          <cell r="Q1014" t="str">
            <v>Louisville/Jefferson County, KY-IN</v>
          </cell>
        </row>
        <row r="1015">
          <cell r="B1015" t="str">
            <v>18150</v>
          </cell>
          <cell r="C1015" t="str">
            <v>18150</v>
          </cell>
          <cell r="D1015" t="str">
            <v>KY</v>
          </cell>
          <cell r="E1015" t="str">
            <v>Butler</v>
          </cell>
          <cell r="F1015">
            <v>898.46</v>
          </cell>
          <cell r="G1015">
            <v>505.02436600000004</v>
          </cell>
          <cell r="H1015">
            <v>8.0387765101140887E-2</v>
          </cell>
          <cell r="I1015">
            <v>0.18452380952380953</v>
          </cell>
          <cell r="J1015">
            <v>0.20749999999999999</v>
          </cell>
          <cell r="K1015">
            <v>285.74</v>
          </cell>
          <cell r="L1015">
            <v>67.2</v>
          </cell>
          <cell r="M1015">
            <v>519.08000000000004</v>
          </cell>
          <cell r="N1015">
            <v>35.369999999999997</v>
          </cell>
          <cell r="O1015">
            <v>107.71</v>
          </cell>
          <cell r="P1015" t="str">
            <v>9918</v>
          </cell>
          <cell r="Q1015" t="str">
            <v>Not in Metro Area</v>
          </cell>
        </row>
        <row r="1016">
          <cell r="B1016" t="str">
            <v>18160</v>
          </cell>
          <cell r="C1016" t="str">
            <v>18160</v>
          </cell>
          <cell r="D1016" t="str">
            <v>KY</v>
          </cell>
          <cell r="E1016" t="str">
            <v>Caldwell</v>
          </cell>
          <cell r="F1016">
            <v>960.9</v>
          </cell>
          <cell r="G1016">
            <v>540.12189000000001</v>
          </cell>
          <cell r="H1016">
            <v>8.0387765101140887E-2</v>
          </cell>
          <cell r="I1016">
            <v>0.18452380952380953</v>
          </cell>
          <cell r="J1016">
            <v>0.20749999999999999</v>
          </cell>
          <cell r="K1016">
            <v>285.74</v>
          </cell>
          <cell r="L1016">
            <v>67.2</v>
          </cell>
          <cell r="M1016">
            <v>519.08000000000004</v>
          </cell>
          <cell r="N1016">
            <v>35.369999999999997</v>
          </cell>
          <cell r="O1016">
            <v>107.71</v>
          </cell>
          <cell r="P1016" t="str">
            <v>9918</v>
          </cell>
          <cell r="Q1016" t="str">
            <v>Not in Metro Area</v>
          </cell>
        </row>
        <row r="1017">
          <cell r="B1017" t="str">
            <v>18170</v>
          </cell>
          <cell r="C1017" t="str">
            <v>18170</v>
          </cell>
          <cell r="D1017" t="str">
            <v>KY</v>
          </cell>
          <cell r="E1017" t="str">
            <v>Calloway</v>
          </cell>
          <cell r="F1017">
            <v>927.03</v>
          </cell>
          <cell r="G1017">
            <v>521.08356300000003</v>
          </cell>
          <cell r="H1017">
            <v>8.0387765101140887E-2</v>
          </cell>
          <cell r="I1017">
            <v>0.18452380952380953</v>
          </cell>
          <cell r="J1017">
            <v>0.20749999999999999</v>
          </cell>
          <cell r="K1017">
            <v>285.74</v>
          </cell>
          <cell r="L1017">
            <v>67.2</v>
          </cell>
          <cell r="M1017">
            <v>519.08000000000004</v>
          </cell>
          <cell r="N1017">
            <v>35.369999999999997</v>
          </cell>
          <cell r="O1017">
            <v>107.71</v>
          </cell>
          <cell r="P1017" t="str">
            <v>9918</v>
          </cell>
          <cell r="Q1017" t="str">
            <v>Not in Metro Area</v>
          </cell>
        </row>
        <row r="1018">
          <cell r="B1018" t="str">
            <v>18180</v>
          </cell>
          <cell r="C1018" t="str">
            <v>18180</v>
          </cell>
          <cell r="D1018" t="str">
            <v>KY</v>
          </cell>
          <cell r="E1018" t="str">
            <v>Campbell</v>
          </cell>
          <cell r="F1018">
            <v>942.71</v>
          </cell>
          <cell r="G1018">
            <v>529.89729100000011</v>
          </cell>
          <cell r="H1018">
            <v>7.9742653451573636E-2</v>
          </cell>
          <cell r="I1018">
            <v>0.1534201052340072</v>
          </cell>
          <cell r="J1018">
            <v>0.20749999999999999</v>
          </cell>
          <cell r="K1018">
            <v>287.55</v>
          </cell>
          <cell r="L1018">
            <v>72.22</v>
          </cell>
          <cell r="M1018">
            <v>542.85</v>
          </cell>
          <cell r="N1018">
            <v>34.01</v>
          </cell>
          <cell r="O1018">
            <v>112.64</v>
          </cell>
          <cell r="P1018" t="str">
            <v>17140</v>
          </cell>
          <cell r="Q1018" t="str">
            <v>Cincinnati, OH-KY-IN</v>
          </cell>
        </row>
        <row r="1019">
          <cell r="B1019" t="str">
            <v>18190</v>
          </cell>
          <cell r="C1019" t="str">
            <v>18190</v>
          </cell>
          <cell r="D1019" t="str">
            <v>KY</v>
          </cell>
          <cell r="E1019" t="str">
            <v>Carlisle</v>
          </cell>
          <cell r="F1019">
            <v>930.63</v>
          </cell>
          <cell r="G1019">
            <v>523.107123</v>
          </cell>
          <cell r="H1019">
            <v>8.0387765101140887E-2</v>
          </cell>
          <cell r="I1019">
            <v>0.18452380952380953</v>
          </cell>
          <cell r="J1019">
            <v>0.20749999999999999</v>
          </cell>
          <cell r="K1019">
            <v>285.74</v>
          </cell>
          <cell r="L1019">
            <v>67.2</v>
          </cell>
          <cell r="M1019">
            <v>519.08000000000004</v>
          </cell>
          <cell r="N1019">
            <v>35.369999999999997</v>
          </cell>
          <cell r="O1019">
            <v>107.71</v>
          </cell>
          <cell r="P1019" t="str">
            <v>9918</v>
          </cell>
          <cell r="Q1019" t="str">
            <v>Not in Metro Area</v>
          </cell>
        </row>
        <row r="1020">
          <cell r="B1020" t="str">
            <v>18191</v>
          </cell>
          <cell r="C1020" t="str">
            <v>18191</v>
          </cell>
          <cell r="D1020" t="str">
            <v>KY</v>
          </cell>
          <cell r="E1020" t="str">
            <v>Carroll</v>
          </cell>
          <cell r="F1020">
            <v>929.67</v>
          </cell>
          <cell r="G1020">
            <v>522.56750699999998</v>
          </cell>
          <cell r="H1020">
            <v>8.0387765101140887E-2</v>
          </cell>
          <cell r="I1020">
            <v>0.18452380952380953</v>
          </cell>
          <cell r="J1020">
            <v>0.20749999999999999</v>
          </cell>
          <cell r="K1020">
            <v>285.74</v>
          </cell>
          <cell r="L1020">
            <v>67.2</v>
          </cell>
          <cell r="M1020">
            <v>519.08000000000004</v>
          </cell>
          <cell r="N1020">
            <v>35.369999999999997</v>
          </cell>
          <cell r="O1020">
            <v>107.71</v>
          </cell>
          <cell r="P1020" t="str">
            <v>9918</v>
          </cell>
          <cell r="Q1020" t="str">
            <v>Not in Metro Area</v>
          </cell>
        </row>
        <row r="1021">
          <cell r="B1021" t="str">
            <v>18210</v>
          </cell>
          <cell r="C1021" t="str">
            <v>18210</v>
          </cell>
          <cell r="D1021" t="str">
            <v>KY</v>
          </cell>
          <cell r="E1021" t="str">
            <v>Carter</v>
          </cell>
          <cell r="F1021">
            <v>933.32</v>
          </cell>
          <cell r="G1021">
            <v>524.61917200000005</v>
          </cell>
          <cell r="H1021">
            <v>8.0387765101140887E-2</v>
          </cell>
          <cell r="I1021">
            <v>0.18452380952380953</v>
          </cell>
          <cell r="J1021">
            <v>0.20749999999999999</v>
          </cell>
          <cell r="K1021">
            <v>285.74</v>
          </cell>
          <cell r="L1021">
            <v>67.2</v>
          </cell>
          <cell r="M1021">
            <v>519.08000000000004</v>
          </cell>
          <cell r="N1021">
            <v>35.369999999999997</v>
          </cell>
          <cell r="O1021">
            <v>107.71</v>
          </cell>
          <cell r="P1021" t="str">
            <v>9918</v>
          </cell>
          <cell r="Q1021" t="str">
            <v>Not in Metro Area</v>
          </cell>
        </row>
        <row r="1022">
          <cell r="B1022" t="str">
            <v>18220</v>
          </cell>
          <cell r="C1022" t="str">
            <v>18220</v>
          </cell>
          <cell r="D1022" t="str">
            <v>KY</v>
          </cell>
          <cell r="E1022" t="str">
            <v>Casey</v>
          </cell>
          <cell r="F1022">
            <v>1020.76</v>
          </cell>
          <cell r="G1022">
            <v>573.76919600000008</v>
          </cell>
          <cell r="H1022">
            <v>8.0387765101140887E-2</v>
          </cell>
          <cell r="I1022">
            <v>0.18452380952380953</v>
          </cell>
          <cell r="J1022">
            <v>0.20749999999999999</v>
          </cell>
          <cell r="K1022">
            <v>285.74</v>
          </cell>
          <cell r="L1022">
            <v>67.2</v>
          </cell>
          <cell r="M1022">
            <v>519.08000000000004</v>
          </cell>
          <cell r="N1022">
            <v>35.369999999999997</v>
          </cell>
          <cell r="O1022">
            <v>107.71</v>
          </cell>
          <cell r="P1022" t="str">
            <v>9918</v>
          </cell>
          <cell r="Q1022" t="str">
            <v>Not in Metro Area</v>
          </cell>
        </row>
        <row r="1023">
          <cell r="B1023" t="str">
            <v>18230</v>
          </cell>
          <cell r="C1023" t="str">
            <v>18230</v>
          </cell>
          <cell r="D1023" t="str">
            <v>KY</v>
          </cell>
          <cell r="E1023" t="str">
            <v>Christian</v>
          </cell>
          <cell r="F1023">
            <v>925.27</v>
          </cell>
          <cell r="G1023">
            <v>520.09426700000006</v>
          </cell>
          <cell r="H1023">
            <v>8.0387765101140887E-2</v>
          </cell>
          <cell r="I1023">
            <v>0.18452380952380953</v>
          </cell>
          <cell r="J1023">
            <v>0.20749999999999999</v>
          </cell>
          <cell r="K1023">
            <v>285.74</v>
          </cell>
          <cell r="L1023">
            <v>67.2</v>
          </cell>
          <cell r="M1023">
            <v>519.08000000000004</v>
          </cell>
          <cell r="N1023">
            <v>35.369999999999997</v>
          </cell>
          <cell r="O1023">
            <v>107.71</v>
          </cell>
          <cell r="P1023" t="str">
            <v>9918</v>
          </cell>
          <cell r="Q1023" t="str">
            <v>Not in Metro Area</v>
          </cell>
        </row>
        <row r="1024">
          <cell r="B1024" t="str">
            <v>18240</v>
          </cell>
          <cell r="C1024" t="str">
            <v>18240</v>
          </cell>
          <cell r="D1024" t="str">
            <v>KY</v>
          </cell>
          <cell r="E1024" t="str">
            <v>Clark</v>
          </cell>
          <cell r="F1024">
            <v>931.18</v>
          </cell>
          <cell r="G1024">
            <v>523.41627800000003</v>
          </cell>
          <cell r="H1024">
            <v>7.7801570306923626E-2</v>
          </cell>
          <cell r="I1024">
            <v>0.17251216647088435</v>
          </cell>
          <cell r="J1024">
            <v>0.20749999999999999</v>
          </cell>
          <cell r="K1024">
            <v>266.19</v>
          </cell>
          <cell r="L1024">
            <v>59.59</v>
          </cell>
          <cell r="M1024">
            <v>510.36</v>
          </cell>
          <cell r="N1024">
            <v>30.99</v>
          </cell>
          <cell r="O1024">
            <v>105.9</v>
          </cell>
          <cell r="P1024" t="str">
            <v>30460</v>
          </cell>
          <cell r="Q1024" t="str">
            <v>Lexington-Fayette, KY</v>
          </cell>
        </row>
        <row r="1025">
          <cell r="B1025" t="str">
            <v>18250</v>
          </cell>
          <cell r="C1025" t="str">
            <v>18250</v>
          </cell>
          <cell r="D1025" t="str">
            <v>KY</v>
          </cell>
          <cell r="E1025" t="str">
            <v>Clay</v>
          </cell>
          <cell r="F1025">
            <v>930.63</v>
          </cell>
          <cell r="G1025">
            <v>523.107123</v>
          </cell>
          <cell r="H1025">
            <v>8.0387765101140887E-2</v>
          </cell>
          <cell r="I1025">
            <v>0.18452380952380953</v>
          </cell>
          <cell r="J1025">
            <v>0.20749999999999999</v>
          </cell>
          <cell r="K1025">
            <v>285.74</v>
          </cell>
          <cell r="L1025">
            <v>67.2</v>
          </cell>
          <cell r="M1025">
            <v>519.08000000000004</v>
          </cell>
          <cell r="N1025">
            <v>35.369999999999997</v>
          </cell>
          <cell r="O1025">
            <v>107.71</v>
          </cell>
          <cell r="P1025" t="str">
            <v>9918</v>
          </cell>
          <cell r="Q1025" t="str">
            <v>Not in Metro Area</v>
          </cell>
        </row>
        <row r="1026">
          <cell r="B1026" t="str">
            <v>18260</v>
          </cell>
          <cell r="C1026" t="str">
            <v>18260</v>
          </cell>
          <cell r="D1026" t="str">
            <v>KY</v>
          </cell>
          <cell r="E1026" t="str">
            <v>Clinton</v>
          </cell>
          <cell r="F1026">
            <v>977.23</v>
          </cell>
          <cell r="G1026">
            <v>549.30098300000009</v>
          </cell>
          <cell r="H1026">
            <v>8.0387765101140887E-2</v>
          </cell>
          <cell r="I1026">
            <v>0.18452380952380953</v>
          </cell>
          <cell r="J1026">
            <v>0.20749999999999999</v>
          </cell>
          <cell r="K1026">
            <v>285.74</v>
          </cell>
          <cell r="L1026">
            <v>67.2</v>
          </cell>
          <cell r="M1026">
            <v>519.08000000000004</v>
          </cell>
          <cell r="N1026">
            <v>35.369999999999997</v>
          </cell>
          <cell r="O1026">
            <v>107.71</v>
          </cell>
          <cell r="P1026" t="str">
            <v>9918</v>
          </cell>
          <cell r="Q1026" t="str">
            <v>Not in Metro Area</v>
          </cell>
        </row>
        <row r="1027">
          <cell r="B1027" t="str">
            <v>18270</v>
          </cell>
          <cell r="C1027" t="str">
            <v>18270</v>
          </cell>
          <cell r="D1027" t="str">
            <v>KY</v>
          </cell>
          <cell r="E1027" t="str">
            <v>Crittenden</v>
          </cell>
          <cell r="F1027">
            <v>1027.07</v>
          </cell>
          <cell r="G1027">
            <v>577.31604700000003</v>
          </cell>
          <cell r="H1027">
            <v>8.0387765101140887E-2</v>
          </cell>
          <cell r="I1027">
            <v>0.18452380952380953</v>
          </cell>
          <cell r="J1027">
            <v>0.20749999999999999</v>
          </cell>
          <cell r="K1027">
            <v>285.74</v>
          </cell>
          <cell r="L1027">
            <v>67.2</v>
          </cell>
          <cell r="M1027">
            <v>519.08000000000004</v>
          </cell>
          <cell r="N1027">
            <v>35.369999999999997</v>
          </cell>
          <cell r="O1027">
            <v>107.71</v>
          </cell>
          <cell r="P1027" t="str">
            <v>9918</v>
          </cell>
          <cell r="Q1027" t="str">
            <v>Not in Metro Area</v>
          </cell>
        </row>
        <row r="1028">
          <cell r="B1028" t="str">
            <v>18271</v>
          </cell>
          <cell r="C1028" t="str">
            <v>18271</v>
          </cell>
          <cell r="D1028" t="str">
            <v>KY</v>
          </cell>
          <cell r="E1028" t="str">
            <v>Cumberland</v>
          </cell>
          <cell r="F1028">
            <v>1043.3699999999999</v>
          </cell>
          <cell r="G1028">
            <v>586.47827699999993</v>
          </cell>
          <cell r="H1028">
            <v>8.0387765101140887E-2</v>
          </cell>
          <cell r="I1028">
            <v>0.18452380952380953</v>
          </cell>
          <cell r="J1028">
            <v>0.20749999999999999</v>
          </cell>
          <cell r="K1028">
            <v>285.74</v>
          </cell>
          <cell r="L1028">
            <v>67.2</v>
          </cell>
          <cell r="M1028">
            <v>519.08000000000004</v>
          </cell>
          <cell r="N1028">
            <v>35.369999999999997</v>
          </cell>
          <cell r="O1028">
            <v>107.71</v>
          </cell>
          <cell r="P1028" t="str">
            <v>9918</v>
          </cell>
          <cell r="Q1028" t="str">
            <v>Not in Metro Area</v>
          </cell>
        </row>
        <row r="1029">
          <cell r="B1029" t="str">
            <v>18290</v>
          </cell>
          <cell r="C1029" t="str">
            <v>18290</v>
          </cell>
          <cell r="D1029" t="str">
            <v>KY</v>
          </cell>
          <cell r="E1029" t="str">
            <v>Daviess</v>
          </cell>
          <cell r="F1029">
            <v>922.9</v>
          </cell>
          <cell r="G1029">
            <v>518.76209000000006</v>
          </cell>
          <cell r="H1029">
            <v>8.0387765101140887E-2</v>
          </cell>
          <cell r="I1029">
            <v>0.18452380952380953</v>
          </cell>
          <cell r="J1029">
            <v>0.20749999999999999</v>
          </cell>
          <cell r="K1029">
            <v>285.74</v>
          </cell>
          <cell r="L1029">
            <v>67.2</v>
          </cell>
          <cell r="M1029">
            <v>519.08000000000004</v>
          </cell>
          <cell r="N1029">
            <v>35.369999999999997</v>
          </cell>
          <cell r="O1029">
            <v>107.71</v>
          </cell>
          <cell r="P1029" t="str">
            <v>9918</v>
          </cell>
          <cell r="Q1029" t="str">
            <v>Not in Metro Area</v>
          </cell>
        </row>
        <row r="1030">
          <cell r="B1030" t="str">
            <v>18291</v>
          </cell>
          <cell r="C1030" t="str">
            <v>18291</v>
          </cell>
          <cell r="D1030" t="str">
            <v>KY</v>
          </cell>
          <cell r="E1030" t="str">
            <v>Edmonson</v>
          </cell>
          <cell r="F1030">
            <v>927.72</v>
          </cell>
          <cell r="G1030">
            <v>521.4714120000001</v>
          </cell>
          <cell r="H1030">
            <v>8.0387765101140887E-2</v>
          </cell>
          <cell r="I1030">
            <v>0.18452380952380953</v>
          </cell>
          <cell r="J1030">
            <v>0.20749999999999999</v>
          </cell>
          <cell r="K1030">
            <v>285.74</v>
          </cell>
          <cell r="L1030">
            <v>67.2</v>
          </cell>
          <cell r="M1030">
            <v>519.08000000000004</v>
          </cell>
          <cell r="N1030">
            <v>35.369999999999997</v>
          </cell>
          <cell r="O1030">
            <v>107.71</v>
          </cell>
          <cell r="P1030" t="str">
            <v>9918</v>
          </cell>
          <cell r="Q1030" t="str">
            <v>Not in Metro Area</v>
          </cell>
        </row>
        <row r="1031">
          <cell r="B1031" t="str">
            <v>18310</v>
          </cell>
          <cell r="C1031" t="str">
            <v>18310</v>
          </cell>
          <cell r="D1031" t="str">
            <v>KY</v>
          </cell>
          <cell r="E1031" t="str">
            <v>Elliott</v>
          </cell>
          <cell r="F1031">
            <v>908.41</v>
          </cell>
          <cell r="G1031">
            <v>510.61726100000004</v>
          </cell>
          <cell r="H1031">
            <v>8.0387765101140887E-2</v>
          </cell>
          <cell r="I1031">
            <v>0.18452380952380953</v>
          </cell>
          <cell r="J1031">
            <v>0.20749999999999999</v>
          </cell>
          <cell r="K1031">
            <v>285.74</v>
          </cell>
          <cell r="L1031">
            <v>67.2</v>
          </cell>
          <cell r="M1031">
            <v>519.08000000000004</v>
          </cell>
          <cell r="N1031">
            <v>35.369999999999997</v>
          </cell>
          <cell r="O1031">
            <v>107.71</v>
          </cell>
          <cell r="P1031" t="str">
            <v>9918</v>
          </cell>
          <cell r="Q1031" t="str">
            <v>Not in Metro Area</v>
          </cell>
        </row>
        <row r="1032">
          <cell r="B1032" t="str">
            <v>18320</v>
          </cell>
          <cell r="C1032" t="str">
            <v>18320</v>
          </cell>
          <cell r="D1032" t="str">
            <v>KY</v>
          </cell>
          <cell r="E1032" t="str">
            <v>Estill</v>
          </cell>
          <cell r="F1032">
            <v>912.57</v>
          </cell>
          <cell r="G1032">
            <v>512.95559700000001</v>
          </cell>
          <cell r="H1032">
            <v>8.0387765101140887E-2</v>
          </cell>
          <cell r="I1032">
            <v>0.18452380952380953</v>
          </cell>
          <cell r="J1032">
            <v>0.20749999999999999</v>
          </cell>
          <cell r="K1032">
            <v>285.74</v>
          </cell>
          <cell r="L1032">
            <v>67.2</v>
          </cell>
          <cell r="M1032">
            <v>519.08000000000004</v>
          </cell>
          <cell r="N1032">
            <v>35.369999999999997</v>
          </cell>
          <cell r="O1032">
            <v>107.71</v>
          </cell>
          <cell r="P1032" t="str">
            <v>9918</v>
          </cell>
          <cell r="Q1032" t="str">
            <v>Not in Metro Area</v>
          </cell>
        </row>
        <row r="1033">
          <cell r="B1033" t="str">
            <v>18330</v>
          </cell>
          <cell r="C1033" t="str">
            <v>18330</v>
          </cell>
          <cell r="D1033" t="str">
            <v>KY</v>
          </cell>
          <cell r="E1033" t="str">
            <v>Fayette</v>
          </cell>
          <cell r="F1033">
            <v>933.42</v>
          </cell>
          <cell r="G1033">
            <v>524.67538200000001</v>
          </cell>
          <cell r="H1033">
            <v>7.7801570306923626E-2</v>
          </cell>
          <cell r="I1033">
            <v>0.17251216647088435</v>
          </cell>
          <cell r="J1033">
            <v>0.20749999999999999</v>
          </cell>
          <cell r="K1033">
            <v>266.19</v>
          </cell>
          <cell r="L1033">
            <v>59.59</v>
          </cell>
          <cell r="M1033">
            <v>510.36</v>
          </cell>
          <cell r="N1033">
            <v>30.99</v>
          </cell>
          <cell r="O1033">
            <v>105.9</v>
          </cell>
          <cell r="P1033" t="str">
            <v>30460</v>
          </cell>
          <cell r="Q1033" t="str">
            <v>Lexington-Fayette, KY</v>
          </cell>
        </row>
        <row r="1034">
          <cell r="B1034" t="str">
            <v>18340</v>
          </cell>
          <cell r="C1034" t="str">
            <v>18340</v>
          </cell>
          <cell r="D1034" t="str">
            <v>KY</v>
          </cell>
          <cell r="E1034" t="str">
            <v>Fleming</v>
          </cell>
          <cell r="F1034">
            <v>917.47</v>
          </cell>
          <cell r="G1034">
            <v>515.70988700000009</v>
          </cell>
          <cell r="H1034">
            <v>8.0387765101140887E-2</v>
          </cell>
          <cell r="I1034">
            <v>0.18452380952380953</v>
          </cell>
          <cell r="J1034">
            <v>0.20749999999999999</v>
          </cell>
          <cell r="K1034">
            <v>285.74</v>
          </cell>
          <cell r="L1034">
            <v>67.2</v>
          </cell>
          <cell r="M1034">
            <v>519.08000000000004</v>
          </cell>
          <cell r="N1034">
            <v>35.369999999999997</v>
          </cell>
          <cell r="O1034">
            <v>107.71</v>
          </cell>
          <cell r="P1034" t="str">
            <v>9918</v>
          </cell>
          <cell r="Q1034" t="str">
            <v>Not in Metro Area</v>
          </cell>
        </row>
        <row r="1035">
          <cell r="B1035" t="str">
            <v>18350</v>
          </cell>
          <cell r="C1035" t="str">
            <v>18350</v>
          </cell>
          <cell r="D1035" t="str">
            <v>KY</v>
          </cell>
          <cell r="E1035" t="str">
            <v>Floyd</v>
          </cell>
          <cell r="F1035">
            <v>925.59</v>
          </cell>
          <cell r="G1035">
            <v>520.2741390000001</v>
          </cell>
          <cell r="H1035">
            <v>8.0387765101140887E-2</v>
          </cell>
          <cell r="I1035">
            <v>0.18452380952380953</v>
          </cell>
          <cell r="J1035">
            <v>0.20749999999999999</v>
          </cell>
          <cell r="K1035">
            <v>285.74</v>
          </cell>
          <cell r="L1035">
            <v>67.2</v>
          </cell>
          <cell r="M1035">
            <v>519.08000000000004</v>
          </cell>
          <cell r="N1035">
            <v>35.369999999999997</v>
          </cell>
          <cell r="O1035">
            <v>107.71</v>
          </cell>
          <cell r="P1035" t="str">
            <v>9918</v>
          </cell>
          <cell r="Q1035" t="str">
            <v>Not in Metro Area</v>
          </cell>
        </row>
        <row r="1036">
          <cell r="B1036" t="str">
            <v>18360</v>
          </cell>
          <cell r="C1036" t="str">
            <v>18360</v>
          </cell>
          <cell r="D1036" t="str">
            <v>KY</v>
          </cell>
          <cell r="E1036" t="str">
            <v>Franklin</v>
          </cell>
          <cell r="F1036">
            <v>951.57</v>
          </cell>
          <cell r="G1036">
            <v>534.87749700000006</v>
          </cell>
          <cell r="H1036">
            <v>8.0387765101140887E-2</v>
          </cell>
          <cell r="I1036">
            <v>0.18452380952380953</v>
          </cell>
          <cell r="J1036">
            <v>0.20749999999999999</v>
          </cell>
          <cell r="K1036">
            <v>285.74</v>
          </cell>
          <cell r="L1036">
            <v>67.2</v>
          </cell>
          <cell r="M1036">
            <v>519.08000000000004</v>
          </cell>
          <cell r="N1036">
            <v>35.369999999999997</v>
          </cell>
          <cell r="O1036">
            <v>107.71</v>
          </cell>
          <cell r="P1036" t="str">
            <v>9918</v>
          </cell>
          <cell r="Q1036" t="str">
            <v>Not in Metro Area</v>
          </cell>
        </row>
        <row r="1037">
          <cell r="B1037" t="str">
            <v>18361</v>
          </cell>
          <cell r="C1037" t="str">
            <v>18361</v>
          </cell>
          <cell r="D1037" t="str">
            <v>KY</v>
          </cell>
          <cell r="E1037" t="str">
            <v>Fulton</v>
          </cell>
          <cell r="F1037">
            <v>937.62</v>
          </cell>
          <cell r="G1037">
            <v>527.036202</v>
          </cell>
          <cell r="H1037">
            <v>8.0387765101140887E-2</v>
          </cell>
          <cell r="I1037">
            <v>0.18452380952380953</v>
          </cell>
          <cell r="J1037">
            <v>0.20749999999999999</v>
          </cell>
          <cell r="K1037">
            <v>285.74</v>
          </cell>
          <cell r="L1037">
            <v>67.2</v>
          </cell>
          <cell r="M1037">
            <v>519.08000000000004</v>
          </cell>
          <cell r="N1037">
            <v>35.369999999999997</v>
          </cell>
          <cell r="O1037">
            <v>107.71</v>
          </cell>
          <cell r="P1037" t="str">
            <v>9918</v>
          </cell>
          <cell r="Q1037" t="str">
            <v>Not in Metro Area</v>
          </cell>
        </row>
        <row r="1038">
          <cell r="B1038" t="str">
            <v>18362</v>
          </cell>
          <cell r="C1038" t="str">
            <v>18362</v>
          </cell>
          <cell r="D1038" t="str">
            <v>KY</v>
          </cell>
          <cell r="E1038" t="str">
            <v>Gallatin</v>
          </cell>
          <cell r="F1038">
            <v>981.07</v>
          </cell>
          <cell r="G1038">
            <v>551.45944700000007</v>
          </cell>
          <cell r="H1038">
            <v>7.9742653451573636E-2</v>
          </cell>
          <cell r="I1038">
            <v>0.1534201052340072</v>
          </cell>
          <cell r="J1038">
            <v>0.20749999999999999</v>
          </cell>
          <cell r="K1038">
            <v>287.55</v>
          </cell>
          <cell r="L1038">
            <v>72.22</v>
          </cell>
          <cell r="M1038">
            <v>542.85</v>
          </cell>
          <cell r="N1038">
            <v>34.01</v>
          </cell>
          <cell r="O1038">
            <v>112.64</v>
          </cell>
          <cell r="P1038" t="str">
            <v>17140</v>
          </cell>
          <cell r="Q1038" t="str">
            <v>Cincinnati, OH-KY-IN</v>
          </cell>
        </row>
        <row r="1039">
          <cell r="B1039" t="str">
            <v>18390</v>
          </cell>
          <cell r="C1039" t="str">
            <v>18390</v>
          </cell>
          <cell r="D1039" t="str">
            <v>KY</v>
          </cell>
          <cell r="E1039" t="str">
            <v>Garrard</v>
          </cell>
          <cell r="F1039">
            <v>923.52</v>
          </cell>
          <cell r="G1039">
            <v>519.110592</v>
          </cell>
          <cell r="H1039">
            <v>8.0387765101140887E-2</v>
          </cell>
          <cell r="I1039">
            <v>0.18452380952380953</v>
          </cell>
          <cell r="J1039">
            <v>0.20749999999999999</v>
          </cell>
          <cell r="K1039">
            <v>285.74</v>
          </cell>
          <cell r="L1039">
            <v>67.2</v>
          </cell>
          <cell r="M1039">
            <v>519.08000000000004</v>
          </cell>
          <cell r="N1039">
            <v>35.369999999999997</v>
          </cell>
          <cell r="O1039">
            <v>107.71</v>
          </cell>
          <cell r="P1039" t="str">
            <v>9918</v>
          </cell>
          <cell r="Q1039" t="str">
            <v>Not in Metro Area</v>
          </cell>
        </row>
        <row r="1040">
          <cell r="B1040" t="str">
            <v>18400</v>
          </cell>
          <cell r="C1040" t="str">
            <v>18400</v>
          </cell>
          <cell r="D1040" t="str">
            <v>KY</v>
          </cell>
          <cell r="E1040" t="str">
            <v>Grant</v>
          </cell>
          <cell r="F1040">
            <v>958.21</v>
          </cell>
          <cell r="G1040">
            <v>538.60984100000007</v>
          </cell>
          <cell r="H1040">
            <v>7.9742653451573636E-2</v>
          </cell>
          <cell r="I1040">
            <v>0.1534201052340072</v>
          </cell>
          <cell r="J1040">
            <v>0.20749999999999999</v>
          </cell>
          <cell r="K1040">
            <v>287.55</v>
          </cell>
          <cell r="L1040">
            <v>72.22</v>
          </cell>
          <cell r="M1040">
            <v>542.85</v>
          </cell>
          <cell r="N1040">
            <v>34.01</v>
          </cell>
          <cell r="O1040">
            <v>112.64</v>
          </cell>
          <cell r="P1040" t="str">
            <v>17140</v>
          </cell>
          <cell r="Q1040" t="str">
            <v>Cincinnati, OH-KY-IN</v>
          </cell>
        </row>
        <row r="1041">
          <cell r="B1041" t="str">
            <v>18410</v>
          </cell>
          <cell r="C1041" t="str">
            <v>18410</v>
          </cell>
          <cell r="D1041" t="str">
            <v>KY</v>
          </cell>
          <cell r="E1041" t="str">
            <v>Graves</v>
          </cell>
          <cell r="F1041">
            <v>929.35</v>
          </cell>
          <cell r="G1041">
            <v>522.38763500000005</v>
          </cell>
          <cell r="H1041">
            <v>8.0387765101140887E-2</v>
          </cell>
          <cell r="I1041">
            <v>0.18452380952380953</v>
          </cell>
          <cell r="J1041">
            <v>0.20749999999999999</v>
          </cell>
          <cell r="K1041">
            <v>285.74</v>
          </cell>
          <cell r="L1041">
            <v>67.2</v>
          </cell>
          <cell r="M1041">
            <v>519.08000000000004</v>
          </cell>
          <cell r="N1041">
            <v>35.369999999999997</v>
          </cell>
          <cell r="O1041">
            <v>107.71</v>
          </cell>
          <cell r="P1041" t="str">
            <v>9918</v>
          </cell>
          <cell r="Q1041" t="str">
            <v>Not in Metro Area</v>
          </cell>
        </row>
        <row r="1042">
          <cell r="B1042" t="str">
            <v>18420</v>
          </cell>
          <cell r="C1042" t="str">
            <v>18420</v>
          </cell>
          <cell r="D1042" t="str">
            <v>KY</v>
          </cell>
          <cell r="E1042" t="str">
            <v>Grayson</v>
          </cell>
          <cell r="F1042">
            <v>924.36</v>
          </cell>
          <cell r="G1042">
            <v>519.58275600000002</v>
          </cell>
          <cell r="H1042">
            <v>8.0387765101140887E-2</v>
          </cell>
          <cell r="I1042">
            <v>0.18452380952380953</v>
          </cell>
          <cell r="J1042">
            <v>0.20749999999999999</v>
          </cell>
          <cell r="K1042">
            <v>285.74</v>
          </cell>
          <cell r="L1042">
            <v>67.2</v>
          </cell>
          <cell r="M1042">
            <v>519.08000000000004</v>
          </cell>
          <cell r="N1042">
            <v>35.369999999999997</v>
          </cell>
          <cell r="O1042">
            <v>107.71</v>
          </cell>
          <cell r="P1042" t="str">
            <v>9918</v>
          </cell>
          <cell r="Q1042" t="str">
            <v>Not in Metro Area</v>
          </cell>
        </row>
        <row r="1043">
          <cell r="B1043" t="str">
            <v>18421</v>
          </cell>
          <cell r="C1043" t="str">
            <v>18421</v>
          </cell>
          <cell r="D1043" t="str">
            <v>KY</v>
          </cell>
          <cell r="E1043" t="str">
            <v>Green</v>
          </cell>
          <cell r="F1043">
            <v>980.87</v>
          </cell>
          <cell r="G1043">
            <v>551.34702700000003</v>
          </cell>
          <cell r="H1043">
            <v>8.0387765101140887E-2</v>
          </cell>
          <cell r="I1043">
            <v>0.18452380952380953</v>
          </cell>
          <cell r="J1043">
            <v>0.20749999999999999</v>
          </cell>
          <cell r="K1043">
            <v>285.74</v>
          </cell>
          <cell r="L1043">
            <v>67.2</v>
          </cell>
          <cell r="M1043">
            <v>519.08000000000004</v>
          </cell>
          <cell r="N1043">
            <v>35.369999999999997</v>
          </cell>
          <cell r="O1043">
            <v>107.71</v>
          </cell>
          <cell r="P1043" t="str">
            <v>9918</v>
          </cell>
          <cell r="Q1043" t="str">
            <v>Not in Metro Area</v>
          </cell>
        </row>
        <row r="1044">
          <cell r="B1044" t="str">
            <v>18440</v>
          </cell>
          <cell r="C1044" t="str">
            <v>18440</v>
          </cell>
          <cell r="D1044" t="str">
            <v>KY</v>
          </cell>
          <cell r="E1044" t="str">
            <v>Greenup</v>
          </cell>
          <cell r="F1044">
            <v>932.7</v>
          </cell>
          <cell r="G1044">
            <v>524.27067000000011</v>
          </cell>
          <cell r="H1044">
            <v>8.1001583829851426E-2</v>
          </cell>
          <cell r="I1044">
            <v>0.1782437745740498</v>
          </cell>
          <cell r="J1044">
            <v>0.20749999999999999</v>
          </cell>
          <cell r="K1044">
            <v>265.18</v>
          </cell>
          <cell r="L1044">
            <v>53.41</v>
          </cell>
          <cell r="M1044">
            <v>523.79999999999995</v>
          </cell>
          <cell r="N1044">
            <v>31</v>
          </cell>
          <cell r="O1044">
            <v>108.69</v>
          </cell>
          <cell r="P1044" t="str">
            <v>26580</v>
          </cell>
          <cell r="Q1044" t="str">
            <v>Huntington-Ashland, WV-KY-OH</v>
          </cell>
        </row>
        <row r="1045">
          <cell r="B1045" t="str">
            <v>18450</v>
          </cell>
          <cell r="C1045" t="str">
            <v>18450</v>
          </cell>
          <cell r="D1045" t="str">
            <v>KY</v>
          </cell>
          <cell r="E1045" t="str">
            <v>Hancock</v>
          </cell>
          <cell r="F1045">
            <v>930.4</v>
          </cell>
          <cell r="G1045">
            <v>522.97784000000001</v>
          </cell>
          <cell r="H1045">
            <v>8.0387765101140887E-2</v>
          </cell>
          <cell r="I1045">
            <v>0.18452380952380953</v>
          </cell>
          <cell r="J1045">
            <v>0.20749999999999999</v>
          </cell>
          <cell r="K1045">
            <v>285.74</v>
          </cell>
          <cell r="L1045">
            <v>67.2</v>
          </cell>
          <cell r="M1045">
            <v>519.08000000000004</v>
          </cell>
          <cell r="N1045">
            <v>35.369999999999997</v>
          </cell>
          <cell r="O1045">
            <v>107.71</v>
          </cell>
          <cell r="P1045" t="str">
            <v>9918</v>
          </cell>
          <cell r="Q1045" t="str">
            <v>Not in Metro Area</v>
          </cell>
        </row>
        <row r="1046">
          <cell r="B1046" t="str">
            <v>18460</v>
          </cell>
          <cell r="C1046" t="str">
            <v>18460</v>
          </cell>
          <cell r="D1046" t="str">
            <v>KY</v>
          </cell>
          <cell r="E1046" t="str">
            <v>Hardin</v>
          </cell>
          <cell r="F1046">
            <v>926.62</v>
          </cell>
          <cell r="G1046">
            <v>520.85310200000004</v>
          </cell>
          <cell r="H1046">
            <v>8.0387765101140887E-2</v>
          </cell>
          <cell r="I1046">
            <v>0.18452380952380953</v>
          </cell>
          <cell r="J1046">
            <v>0.20749999999999999</v>
          </cell>
          <cell r="K1046">
            <v>285.74</v>
          </cell>
          <cell r="L1046">
            <v>67.2</v>
          </cell>
          <cell r="M1046">
            <v>519.08000000000004</v>
          </cell>
          <cell r="N1046">
            <v>35.369999999999997</v>
          </cell>
          <cell r="O1046">
            <v>107.71</v>
          </cell>
          <cell r="P1046" t="str">
            <v>9918</v>
          </cell>
          <cell r="Q1046" t="str">
            <v>Not in Metro Area</v>
          </cell>
        </row>
        <row r="1047">
          <cell r="B1047" t="str">
            <v>18470</v>
          </cell>
          <cell r="C1047" t="str">
            <v>18470</v>
          </cell>
          <cell r="D1047" t="str">
            <v>KY</v>
          </cell>
          <cell r="E1047" t="str">
            <v>Harlan</v>
          </cell>
          <cell r="F1047">
            <v>907.02</v>
          </cell>
          <cell r="G1047">
            <v>509.83594200000005</v>
          </cell>
          <cell r="H1047">
            <v>8.0387765101140887E-2</v>
          </cell>
          <cell r="I1047">
            <v>0.18452380952380953</v>
          </cell>
          <cell r="J1047">
            <v>0.20749999999999999</v>
          </cell>
          <cell r="K1047">
            <v>285.74</v>
          </cell>
          <cell r="L1047">
            <v>67.2</v>
          </cell>
          <cell r="M1047">
            <v>519.08000000000004</v>
          </cell>
          <cell r="N1047">
            <v>35.369999999999997</v>
          </cell>
          <cell r="O1047">
            <v>107.71</v>
          </cell>
          <cell r="P1047" t="str">
            <v>9918</v>
          </cell>
          <cell r="Q1047" t="str">
            <v>Not in Metro Area</v>
          </cell>
        </row>
        <row r="1048">
          <cell r="B1048" t="str">
            <v>18480</v>
          </cell>
          <cell r="C1048" t="str">
            <v>18480</v>
          </cell>
          <cell r="D1048" t="str">
            <v>KY</v>
          </cell>
          <cell r="E1048" t="str">
            <v>Harrison</v>
          </cell>
          <cell r="F1048">
            <v>922.77</v>
          </cell>
          <cell r="G1048">
            <v>518.68901700000004</v>
          </cell>
          <cell r="H1048">
            <v>8.0387765101140887E-2</v>
          </cell>
          <cell r="I1048">
            <v>0.18452380952380953</v>
          </cell>
          <cell r="J1048">
            <v>0.20749999999999999</v>
          </cell>
          <cell r="K1048">
            <v>285.74</v>
          </cell>
          <cell r="L1048">
            <v>67.2</v>
          </cell>
          <cell r="M1048">
            <v>519.08000000000004</v>
          </cell>
          <cell r="N1048">
            <v>35.369999999999997</v>
          </cell>
          <cell r="O1048">
            <v>107.71</v>
          </cell>
          <cell r="P1048" t="str">
            <v>9918</v>
          </cell>
          <cell r="Q1048" t="str">
            <v>Not in Metro Area</v>
          </cell>
        </row>
        <row r="1049">
          <cell r="B1049" t="str">
            <v>18490</v>
          </cell>
          <cell r="C1049" t="str">
            <v>18490</v>
          </cell>
          <cell r="D1049" t="str">
            <v>KY</v>
          </cell>
          <cell r="E1049" t="str">
            <v>Hart</v>
          </cell>
          <cell r="F1049">
            <v>930.06</v>
          </cell>
          <cell r="G1049">
            <v>522.78672600000004</v>
          </cell>
          <cell r="H1049">
            <v>8.0387765101140887E-2</v>
          </cell>
          <cell r="I1049">
            <v>0.18452380952380953</v>
          </cell>
          <cell r="J1049">
            <v>0.20749999999999999</v>
          </cell>
          <cell r="K1049">
            <v>285.74</v>
          </cell>
          <cell r="L1049">
            <v>67.2</v>
          </cell>
          <cell r="M1049">
            <v>519.08000000000004</v>
          </cell>
          <cell r="N1049">
            <v>35.369999999999997</v>
          </cell>
          <cell r="O1049">
            <v>107.71</v>
          </cell>
          <cell r="P1049" t="str">
            <v>9918</v>
          </cell>
          <cell r="Q1049" t="str">
            <v>Not in Metro Area</v>
          </cell>
        </row>
        <row r="1050">
          <cell r="B1050" t="str">
            <v>18500</v>
          </cell>
          <cell r="C1050" t="str">
            <v>18500</v>
          </cell>
          <cell r="D1050" t="str">
            <v>KY</v>
          </cell>
          <cell r="E1050" t="str">
            <v>Henderson</v>
          </cell>
          <cell r="F1050">
            <v>942.18</v>
          </cell>
          <cell r="G1050">
            <v>529.599378</v>
          </cell>
          <cell r="H1050">
            <v>8.0387765101140887E-2</v>
          </cell>
          <cell r="I1050">
            <v>0.18452380952380953</v>
          </cell>
          <cell r="J1050">
            <v>0.20749999999999999</v>
          </cell>
          <cell r="K1050">
            <v>285.74</v>
          </cell>
          <cell r="L1050">
            <v>67.2</v>
          </cell>
          <cell r="M1050">
            <v>519.08000000000004</v>
          </cell>
          <cell r="N1050">
            <v>35.369999999999997</v>
          </cell>
          <cell r="O1050">
            <v>107.71</v>
          </cell>
          <cell r="P1050" t="str">
            <v>9918</v>
          </cell>
          <cell r="Q1050" t="str">
            <v>Not in Metro Area</v>
          </cell>
        </row>
        <row r="1051">
          <cell r="B1051" t="str">
            <v>18510</v>
          </cell>
          <cell r="C1051" t="str">
            <v>18510</v>
          </cell>
          <cell r="D1051" t="str">
            <v>KY</v>
          </cell>
          <cell r="E1051" t="str">
            <v>Henry</v>
          </cell>
          <cell r="F1051">
            <v>922.77</v>
          </cell>
          <cell r="G1051">
            <v>518.68901700000004</v>
          </cell>
          <cell r="H1051">
            <v>8.3867078592419556E-2</v>
          </cell>
          <cell r="I1051">
            <v>0.15825595478401291</v>
          </cell>
          <cell r="J1051">
            <v>0.20749999999999999</v>
          </cell>
          <cell r="K1051">
            <v>265.42</v>
          </cell>
          <cell r="L1051">
            <v>74.31</v>
          </cell>
          <cell r="M1051">
            <v>543.79999999999995</v>
          </cell>
          <cell r="N1051">
            <v>34.020000000000003</v>
          </cell>
          <cell r="O1051">
            <v>112.84</v>
          </cell>
          <cell r="P1051" t="str">
            <v>31140</v>
          </cell>
          <cell r="Q1051" t="str">
            <v>Louisville/Jefferson County, KY-IN</v>
          </cell>
        </row>
        <row r="1052">
          <cell r="B1052" t="str">
            <v>18511</v>
          </cell>
          <cell r="C1052" t="str">
            <v>18511</v>
          </cell>
          <cell r="D1052" t="str">
            <v>KY</v>
          </cell>
          <cell r="E1052" t="str">
            <v>Hickman</v>
          </cell>
          <cell r="F1052">
            <v>897.29</v>
          </cell>
          <cell r="G1052">
            <v>504.36670900000001</v>
          </cell>
          <cell r="H1052">
            <v>8.0387765101140887E-2</v>
          </cell>
          <cell r="I1052">
            <v>0.18452380952380953</v>
          </cell>
          <cell r="J1052">
            <v>0.20749999999999999</v>
          </cell>
          <cell r="K1052">
            <v>285.74</v>
          </cell>
          <cell r="L1052">
            <v>67.2</v>
          </cell>
          <cell r="M1052">
            <v>519.08000000000004</v>
          </cell>
          <cell r="N1052">
            <v>35.369999999999997</v>
          </cell>
          <cell r="O1052">
            <v>107.71</v>
          </cell>
          <cell r="P1052" t="str">
            <v>9918</v>
          </cell>
          <cell r="Q1052" t="str">
            <v>Not in Metro Area</v>
          </cell>
        </row>
        <row r="1053">
          <cell r="B1053" t="str">
            <v>18530</v>
          </cell>
          <cell r="C1053" t="str">
            <v>18530</v>
          </cell>
          <cell r="D1053" t="str">
            <v>KY</v>
          </cell>
          <cell r="E1053" t="str">
            <v>Hopkins</v>
          </cell>
          <cell r="F1053">
            <v>922.56</v>
          </cell>
          <cell r="G1053">
            <v>518.57097599999997</v>
          </cell>
          <cell r="H1053">
            <v>8.0387765101140887E-2</v>
          </cell>
          <cell r="I1053">
            <v>0.18452380952380953</v>
          </cell>
          <cell r="J1053">
            <v>0.20749999999999999</v>
          </cell>
          <cell r="K1053">
            <v>285.74</v>
          </cell>
          <cell r="L1053">
            <v>67.2</v>
          </cell>
          <cell r="M1053">
            <v>519.08000000000004</v>
          </cell>
          <cell r="N1053">
            <v>35.369999999999997</v>
          </cell>
          <cell r="O1053">
            <v>107.71</v>
          </cell>
          <cell r="P1053" t="str">
            <v>9918</v>
          </cell>
          <cell r="Q1053" t="str">
            <v>Not in Metro Area</v>
          </cell>
        </row>
        <row r="1054">
          <cell r="B1054" t="str">
            <v>18540</v>
          </cell>
          <cell r="C1054" t="str">
            <v>18540</v>
          </cell>
          <cell r="D1054" t="str">
            <v>KY</v>
          </cell>
          <cell r="E1054" t="str">
            <v>Jackson</v>
          </cell>
          <cell r="F1054">
            <v>874.87</v>
          </cell>
          <cell r="G1054">
            <v>491.76442700000007</v>
          </cell>
          <cell r="H1054">
            <v>8.0387765101140887E-2</v>
          </cell>
          <cell r="I1054">
            <v>0.18452380952380953</v>
          </cell>
          <cell r="J1054">
            <v>0.20749999999999999</v>
          </cell>
          <cell r="K1054">
            <v>285.74</v>
          </cell>
          <cell r="L1054">
            <v>67.2</v>
          </cell>
          <cell r="M1054">
            <v>519.08000000000004</v>
          </cell>
          <cell r="N1054">
            <v>35.369999999999997</v>
          </cell>
          <cell r="O1054">
            <v>107.71</v>
          </cell>
          <cell r="P1054" t="str">
            <v>9918</v>
          </cell>
          <cell r="Q1054" t="str">
            <v>Not in Metro Area</v>
          </cell>
        </row>
        <row r="1055">
          <cell r="B1055" t="str">
            <v>18550</v>
          </cell>
          <cell r="C1055" t="str">
            <v>18550</v>
          </cell>
          <cell r="D1055" t="str">
            <v>KY</v>
          </cell>
          <cell r="E1055" t="str">
            <v>Jefferson</v>
          </cell>
          <cell r="F1055">
            <v>937.83</v>
          </cell>
          <cell r="G1055">
            <v>527.15424300000006</v>
          </cell>
          <cell r="H1055">
            <v>8.3867078592419556E-2</v>
          </cell>
          <cell r="I1055">
            <v>0.15825595478401291</v>
          </cell>
          <cell r="J1055">
            <v>0.20749999999999999</v>
          </cell>
          <cell r="K1055">
            <v>265.42</v>
          </cell>
          <cell r="L1055">
            <v>74.31</v>
          </cell>
          <cell r="M1055">
            <v>543.79999999999995</v>
          </cell>
          <cell r="N1055">
            <v>34.020000000000003</v>
          </cell>
          <cell r="O1055">
            <v>112.84</v>
          </cell>
          <cell r="P1055" t="str">
            <v>31140</v>
          </cell>
          <cell r="Q1055" t="str">
            <v>Louisville/Jefferson County, KY-IN</v>
          </cell>
        </row>
        <row r="1056">
          <cell r="B1056" t="str">
            <v>18560</v>
          </cell>
          <cell r="C1056" t="str">
            <v>18560</v>
          </cell>
          <cell r="D1056" t="str">
            <v>KY</v>
          </cell>
          <cell r="E1056" t="str">
            <v>Jessamine</v>
          </cell>
          <cell r="F1056">
            <v>995.56</v>
          </cell>
          <cell r="G1056">
            <v>559.60427600000003</v>
          </cell>
          <cell r="H1056">
            <v>7.7801570306923626E-2</v>
          </cell>
          <cell r="I1056">
            <v>0.17251216647088435</v>
          </cell>
          <cell r="J1056">
            <v>0.20749999999999999</v>
          </cell>
          <cell r="K1056">
            <v>266.19</v>
          </cell>
          <cell r="L1056">
            <v>59.59</v>
          </cell>
          <cell r="M1056">
            <v>510.36</v>
          </cell>
          <cell r="N1056">
            <v>30.99</v>
          </cell>
          <cell r="O1056">
            <v>105.9</v>
          </cell>
          <cell r="P1056" t="str">
            <v>30460</v>
          </cell>
          <cell r="Q1056" t="str">
            <v>Lexington-Fayette, KY</v>
          </cell>
        </row>
        <row r="1057">
          <cell r="B1057" t="str">
            <v>18570</v>
          </cell>
          <cell r="C1057" t="str">
            <v>18570</v>
          </cell>
          <cell r="D1057" t="str">
            <v>KY</v>
          </cell>
          <cell r="E1057" t="str">
            <v>Johnson</v>
          </cell>
          <cell r="F1057">
            <v>924.99</v>
          </cell>
          <cell r="G1057">
            <v>519.93687900000009</v>
          </cell>
          <cell r="H1057">
            <v>8.0387765101140887E-2</v>
          </cell>
          <cell r="I1057">
            <v>0.18452380952380953</v>
          </cell>
          <cell r="J1057">
            <v>0.20749999999999999</v>
          </cell>
          <cell r="K1057">
            <v>285.74</v>
          </cell>
          <cell r="L1057">
            <v>67.2</v>
          </cell>
          <cell r="M1057">
            <v>519.08000000000004</v>
          </cell>
          <cell r="N1057">
            <v>35.369999999999997</v>
          </cell>
          <cell r="O1057">
            <v>107.71</v>
          </cell>
          <cell r="P1057" t="str">
            <v>9918</v>
          </cell>
          <cell r="Q1057" t="str">
            <v>Not in Metro Area</v>
          </cell>
        </row>
        <row r="1058">
          <cell r="B1058" t="str">
            <v>18580</v>
          </cell>
          <cell r="C1058" t="str">
            <v>18580</v>
          </cell>
          <cell r="D1058" t="str">
            <v>KY</v>
          </cell>
          <cell r="E1058" t="str">
            <v>Kenton</v>
          </cell>
          <cell r="F1058">
            <v>922.65</v>
          </cell>
          <cell r="G1058">
            <v>518.62156500000003</v>
          </cell>
          <cell r="H1058">
            <v>7.9742653451573636E-2</v>
          </cell>
          <cell r="I1058">
            <v>0.1534201052340072</v>
          </cell>
          <cell r="J1058">
            <v>0.20749999999999999</v>
          </cell>
          <cell r="K1058">
            <v>287.55</v>
          </cell>
          <cell r="L1058">
            <v>72.22</v>
          </cell>
          <cell r="M1058">
            <v>542.85</v>
          </cell>
          <cell r="N1058">
            <v>34.01</v>
          </cell>
          <cell r="O1058">
            <v>112.64</v>
          </cell>
          <cell r="P1058" t="str">
            <v>17140</v>
          </cell>
          <cell r="Q1058" t="str">
            <v>Cincinnati, OH-KY-IN</v>
          </cell>
        </row>
        <row r="1059">
          <cell r="B1059" t="str">
            <v>18590</v>
          </cell>
          <cell r="C1059" t="str">
            <v>18590</v>
          </cell>
          <cell r="D1059" t="str">
            <v>KY</v>
          </cell>
          <cell r="E1059" t="str">
            <v>Knott</v>
          </cell>
          <cell r="F1059">
            <v>878.18</v>
          </cell>
          <cell r="G1059">
            <v>493.624978</v>
          </cell>
          <cell r="H1059">
            <v>8.0387765101140887E-2</v>
          </cell>
          <cell r="I1059">
            <v>0.18452380952380953</v>
          </cell>
          <cell r="J1059">
            <v>0.20749999999999999</v>
          </cell>
          <cell r="K1059">
            <v>285.74</v>
          </cell>
          <cell r="L1059">
            <v>67.2</v>
          </cell>
          <cell r="M1059">
            <v>519.08000000000004</v>
          </cell>
          <cell r="N1059">
            <v>35.369999999999997</v>
          </cell>
          <cell r="O1059">
            <v>107.71</v>
          </cell>
          <cell r="P1059" t="str">
            <v>9918</v>
          </cell>
          <cell r="Q1059" t="str">
            <v>Not in Metro Area</v>
          </cell>
        </row>
        <row r="1060">
          <cell r="B1060" t="str">
            <v>18600</v>
          </cell>
          <cell r="C1060" t="str">
            <v>18600</v>
          </cell>
          <cell r="D1060" t="str">
            <v>KY</v>
          </cell>
          <cell r="E1060" t="str">
            <v>Knox</v>
          </cell>
          <cell r="F1060">
            <v>922.61</v>
          </cell>
          <cell r="G1060">
            <v>518.59908100000007</v>
          </cell>
          <cell r="H1060">
            <v>8.0387765101140887E-2</v>
          </cell>
          <cell r="I1060">
            <v>0.18452380952380953</v>
          </cell>
          <cell r="J1060">
            <v>0.20749999999999999</v>
          </cell>
          <cell r="K1060">
            <v>285.74</v>
          </cell>
          <cell r="L1060">
            <v>67.2</v>
          </cell>
          <cell r="M1060">
            <v>519.08000000000004</v>
          </cell>
          <cell r="N1060">
            <v>35.369999999999997</v>
          </cell>
          <cell r="O1060">
            <v>107.71</v>
          </cell>
          <cell r="P1060" t="str">
            <v>9918</v>
          </cell>
          <cell r="Q1060" t="str">
            <v>Not in Metro Area</v>
          </cell>
        </row>
        <row r="1061">
          <cell r="B1061" t="str">
            <v>18610</v>
          </cell>
          <cell r="C1061" t="str">
            <v>18610</v>
          </cell>
          <cell r="D1061" t="str">
            <v>KY</v>
          </cell>
          <cell r="E1061" t="str">
            <v>Larue</v>
          </cell>
          <cell r="F1061">
            <v>928.15</v>
          </cell>
          <cell r="G1061">
            <v>521.71311500000002</v>
          </cell>
          <cell r="H1061">
            <v>8.0387765101140887E-2</v>
          </cell>
          <cell r="I1061">
            <v>0.18452380952380953</v>
          </cell>
          <cell r="J1061">
            <v>0.20749999999999999</v>
          </cell>
          <cell r="K1061">
            <v>285.74</v>
          </cell>
          <cell r="L1061">
            <v>67.2</v>
          </cell>
          <cell r="M1061">
            <v>519.08000000000004</v>
          </cell>
          <cell r="N1061">
            <v>35.369999999999997</v>
          </cell>
          <cell r="O1061">
            <v>107.71</v>
          </cell>
          <cell r="P1061" t="str">
            <v>9918</v>
          </cell>
          <cell r="Q1061" t="str">
            <v>Not in Metro Area</v>
          </cell>
        </row>
        <row r="1062">
          <cell r="B1062" t="str">
            <v>18620</v>
          </cell>
          <cell r="C1062" t="str">
            <v>18620</v>
          </cell>
          <cell r="D1062" t="str">
            <v>KY</v>
          </cell>
          <cell r="E1062" t="str">
            <v>Laurel</v>
          </cell>
          <cell r="F1062">
            <v>900.44</v>
          </cell>
          <cell r="G1062">
            <v>506.13732400000009</v>
          </cell>
          <cell r="H1062">
            <v>8.0387765101140887E-2</v>
          </cell>
          <cell r="I1062">
            <v>0.18452380952380953</v>
          </cell>
          <cell r="J1062">
            <v>0.20749999999999999</v>
          </cell>
          <cell r="K1062">
            <v>285.74</v>
          </cell>
          <cell r="L1062">
            <v>67.2</v>
          </cell>
          <cell r="M1062">
            <v>519.08000000000004</v>
          </cell>
          <cell r="N1062">
            <v>35.369999999999997</v>
          </cell>
          <cell r="O1062">
            <v>107.71</v>
          </cell>
          <cell r="P1062" t="str">
            <v>9918</v>
          </cell>
          <cell r="Q1062" t="str">
            <v>Not in Metro Area</v>
          </cell>
        </row>
        <row r="1063">
          <cell r="B1063" t="str">
            <v>18630</v>
          </cell>
          <cell r="C1063" t="str">
            <v>18630</v>
          </cell>
          <cell r="D1063" t="str">
            <v>KY</v>
          </cell>
          <cell r="E1063" t="str">
            <v>Lawrence</v>
          </cell>
          <cell r="F1063">
            <v>927.39</v>
          </cell>
          <cell r="G1063">
            <v>521.28591900000004</v>
          </cell>
          <cell r="H1063">
            <v>8.0387765101140887E-2</v>
          </cell>
          <cell r="I1063">
            <v>0.18452380952380953</v>
          </cell>
          <cell r="J1063">
            <v>0.20749999999999999</v>
          </cell>
          <cell r="K1063">
            <v>285.74</v>
          </cell>
          <cell r="L1063">
            <v>67.2</v>
          </cell>
          <cell r="M1063">
            <v>519.08000000000004</v>
          </cell>
          <cell r="N1063">
            <v>35.369999999999997</v>
          </cell>
          <cell r="O1063">
            <v>107.71</v>
          </cell>
          <cell r="P1063" t="str">
            <v>9918</v>
          </cell>
          <cell r="Q1063" t="str">
            <v>Not in Metro Area</v>
          </cell>
        </row>
        <row r="1064">
          <cell r="B1064" t="str">
            <v>18640</v>
          </cell>
          <cell r="C1064" t="str">
            <v>18640</v>
          </cell>
          <cell r="D1064" t="str">
            <v>KY</v>
          </cell>
          <cell r="E1064" t="str">
            <v>Lee</v>
          </cell>
          <cell r="F1064">
            <v>921.51</v>
          </cell>
          <cell r="G1064">
            <v>517.980771</v>
          </cell>
          <cell r="H1064">
            <v>8.0387765101140887E-2</v>
          </cell>
          <cell r="I1064">
            <v>0.18452380952380953</v>
          </cell>
          <cell r="J1064">
            <v>0.20749999999999999</v>
          </cell>
          <cell r="K1064">
            <v>285.74</v>
          </cell>
          <cell r="L1064">
            <v>67.2</v>
          </cell>
          <cell r="M1064">
            <v>519.08000000000004</v>
          </cell>
          <cell r="N1064">
            <v>35.369999999999997</v>
          </cell>
          <cell r="O1064">
            <v>107.71</v>
          </cell>
          <cell r="P1064" t="str">
            <v>9918</v>
          </cell>
          <cell r="Q1064" t="str">
            <v>Not in Metro Area</v>
          </cell>
        </row>
        <row r="1065">
          <cell r="B1065" t="str">
            <v>18650</v>
          </cell>
          <cell r="C1065" t="str">
            <v>18650</v>
          </cell>
          <cell r="D1065" t="str">
            <v>KY</v>
          </cell>
          <cell r="E1065" t="str">
            <v>Leslie</v>
          </cell>
          <cell r="F1065">
            <v>919.03</v>
          </cell>
          <cell r="G1065">
            <v>516.58676300000002</v>
          </cell>
          <cell r="H1065">
            <v>8.0387765101140887E-2</v>
          </cell>
          <cell r="I1065">
            <v>0.18452380952380953</v>
          </cell>
          <cell r="J1065">
            <v>0.20749999999999999</v>
          </cell>
          <cell r="K1065">
            <v>285.74</v>
          </cell>
          <cell r="L1065">
            <v>67.2</v>
          </cell>
          <cell r="M1065">
            <v>519.08000000000004</v>
          </cell>
          <cell r="N1065">
            <v>35.369999999999997</v>
          </cell>
          <cell r="O1065">
            <v>107.71</v>
          </cell>
          <cell r="P1065" t="str">
            <v>9918</v>
          </cell>
          <cell r="Q1065" t="str">
            <v>Not in Metro Area</v>
          </cell>
        </row>
        <row r="1066">
          <cell r="B1066" t="str">
            <v>18660</v>
          </cell>
          <cell r="C1066" t="str">
            <v>18660</v>
          </cell>
          <cell r="D1066" t="str">
            <v>KY</v>
          </cell>
          <cell r="E1066" t="str">
            <v>Letcher</v>
          </cell>
          <cell r="F1066">
            <v>919.58</v>
          </cell>
          <cell r="G1066">
            <v>516.89591800000005</v>
          </cell>
          <cell r="H1066">
            <v>8.0387765101140887E-2</v>
          </cell>
          <cell r="I1066">
            <v>0.18452380952380953</v>
          </cell>
          <cell r="J1066">
            <v>0.20749999999999999</v>
          </cell>
          <cell r="K1066">
            <v>285.74</v>
          </cell>
          <cell r="L1066">
            <v>67.2</v>
          </cell>
          <cell r="M1066">
            <v>519.08000000000004</v>
          </cell>
          <cell r="N1066">
            <v>35.369999999999997</v>
          </cell>
          <cell r="O1066">
            <v>107.71</v>
          </cell>
          <cell r="P1066" t="str">
            <v>9918</v>
          </cell>
          <cell r="Q1066" t="str">
            <v>Not in Metro Area</v>
          </cell>
        </row>
        <row r="1067">
          <cell r="B1067" t="str">
            <v>18670</v>
          </cell>
          <cell r="C1067" t="str">
            <v>18670</v>
          </cell>
          <cell r="D1067" t="str">
            <v>KY</v>
          </cell>
          <cell r="E1067" t="str">
            <v>Lewis</v>
          </cell>
          <cell r="F1067">
            <v>920.95</v>
          </cell>
          <cell r="G1067">
            <v>517.66599500000007</v>
          </cell>
          <cell r="H1067">
            <v>8.0387765101140887E-2</v>
          </cell>
          <cell r="I1067">
            <v>0.18452380952380953</v>
          </cell>
          <cell r="J1067">
            <v>0.20749999999999999</v>
          </cell>
          <cell r="K1067">
            <v>285.74</v>
          </cell>
          <cell r="L1067">
            <v>67.2</v>
          </cell>
          <cell r="M1067">
            <v>519.08000000000004</v>
          </cell>
          <cell r="N1067">
            <v>35.369999999999997</v>
          </cell>
          <cell r="O1067">
            <v>107.71</v>
          </cell>
          <cell r="P1067" t="str">
            <v>9918</v>
          </cell>
          <cell r="Q1067" t="str">
            <v>Not in Metro Area</v>
          </cell>
        </row>
        <row r="1068">
          <cell r="B1068" t="str">
            <v>18680</v>
          </cell>
          <cell r="C1068" t="str">
            <v>18680</v>
          </cell>
          <cell r="D1068" t="str">
            <v>KY</v>
          </cell>
          <cell r="E1068" t="str">
            <v>Lincoln</v>
          </cell>
          <cell r="F1068">
            <v>923.2</v>
          </cell>
          <cell r="G1068">
            <v>518.93072000000006</v>
          </cell>
          <cell r="H1068">
            <v>8.0387765101140887E-2</v>
          </cell>
          <cell r="I1068">
            <v>0.18452380952380953</v>
          </cell>
          <cell r="J1068">
            <v>0.20749999999999999</v>
          </cell>
          <cell r="K1068">
            <v>285.74</v>
          </cell>
          <cell r="L1068">
            <v>67.2</v>
          </cell>
          <cell r="M1068">
            <v>519.08000000000004</v>
          </cell>
          <cell r="N1068">
            <v>35.369999999999997</v>
          </cell>
          <cell r="O1068">
            <v>107.71</v>
          </cell>
          <cell r="P1068" t="str">
            <v>9918</v>
          </cell>
          <cell r="Q1068" t="str">
            <v>Not in Metro Area</v>
          </cell>
        </row>
        <row r="1069">
          <cell r="B1069" t="str">
            <v>18690</v>
          </cell>
          <cell r="C1069" t="str">
            <v>18690</v>
          </cell>
          <cell r="D1069" t="str">
            <v>KY</v>
          </cell>
          <cell r="E1069" t="str">
            <v>Livingston</v>
          </cell>
          <cell r="F1069">
            <v>968.61</v>
          </cell>
          <cell r="G1069">
            <v>544.45568100000003</v>
          </cell>
          <cell r="H1069">
            <v>8.0387765101140887E-2</v>
          </cell>
          <cell r="I1069">
            <v>0.18452380952380953</v>
          </cell>
          <cell r="J1069">
            <v>0.20749999999999999</v>
          </cell>
          <cell r="K1069">
            <v>285.74</v>
          </cell>
          <cell r="L1069">
            <v>67.2</v>
          </cell>
          <cell r="M1069">
            <v>519.08000000000004</v>
          </cell>
          <cell r="N1069">
            <v>35.369999999999997</v>
          </cell>
          <cell r="O1069">
            <v>107.71</v>
          </cell>
          <cell r="P1069" t="str">
            <v>9918</v>
          </cell>
          <cell r="Q1069" t="str">
            <v>Not in Metro Area</v>
          </cell>
        </row>
        <row r="1070">
          <cell r="B1070" t="str">
            <v>18700</v>
          </cell>
          <cell r="C1070" t="str">
            <v>18700</v>
          </cell>
          <cell r="D1070" t="str">
            <v>KY</v>
          </cell>
          <cell r="E1070" t="str">
            <v>Logan</v>
          </cell>
          <cell r="F1070">
            <v>908.12</v>
          </cell>
          <cell r="G1070">
            <v>510.45425200000005</v>
          </cell>
          <cell r="H1070">
            <v>8.0387765101140887E-2</v>
          </cell>
          <cell r="I1070">
            <v>0.18452380952380953</v>
          </cell>
          <cell r="J1070">
            <v>0.20749999999999999</v>
          </cell>
          <cell r="K1070">
            <v>285.74</v>
          </cell>
          <cell r="L1070">
            <v>67.2</v>
          </cell>
          <cell r="M1070">
            <v>519.08000000000004</v>
          </cell>
          <cell r="N1070">
            <v>35.369999999999997</v>
          </cell>
          <cell r="O1070">
            <v>107.71</v>
          </cell>
          <cell r="P1070" t="str">
            <v>9918</v>
          </cell>
          <cell r="Q1070" t="str">
            <v>Not in Metro Area</v>
          </cell>
        </row>
        <row r="1071">
          <cell r="B1071" t="str">
            <v>18710</v>
          </cell>
          <cell r="C1071" t="str">
            <v>18710</v>
          </cell>
          <cell r="D1071" t="str">
            <v>KY</v>
          </cell>
          <cell r="E1071" t="str">
            <v>Lyon</v>
          </cell>
          <cell r="F1071">
            <v>947.04</v>
          </cell>
          <cell r="G1071">
            <v>532.33118400000001</v>
          </cell>
          <cell r="H1071">
            <v>8.0387765101140887E-2</v>
          </cell>
          <cell r="I1071">
            <v>0.18452380952380953</v>
          </cell>
          <cell r="J1071">
            <v>0.20749999999999999</v>
          </cell>
          <cell r="K1071">
            <v>285.74</v>
          </cell>
          <cell r="L1071">
            <v>67.2</v>
          </cell>
          <cell r="M1071">
            <v>519.08000000000004</v>
          </cell>
          <cell r="N1071">
            <v>35.369999999999997</v>
          </cell>
          <cell r="O1071">
            <v>107.71</v>
          </cell>
          <cell r="P1071" t="str">
            <v>9918</v>
          </cell>
          <cell r="Q1071" t="str">
            <v>Not in Metro Area</v>
          </cell>
        </row>
        <row r="1072">
          <cell r="B1072" t="str">
            <v>18720</v>
          </cell>
          <cell r="C1072" t="str">
            <v>18720</v>
          </cell>
          <cell r="D1072" t="str">
            <v>KY</v>
          </cell>
          <cell r="E1072" t="str">
            <v>Mc Cracken</v>
          </cell>
          <cell r="F1072">
            <v>932.16</v>
          </cell>
          <cell r="G1072">
            <v>523.96713599999998</v>
          </cell>
          <cell r="H1072">
            <v>8.0387765101140887E-2</v>
          </cell>
          <cell r="I1072">
            <v>0.18452380952380953</v>
          </cell>
          <cell r="J1072">
            <v>0.20749999999999999</v>
          </cell>
          <cell r="K1072">
            <v>285.74</v>
          </cell>
          <cell r="L1072">
            <v>67.2</v>
          </cell>
          <cell r="M1072">
            <v>519.08000000000004</v>
          </cell>
          <cell r="N1072">
            <v>35.369999999999997</v>
          </cell>
          <cell r="O1072">
            <v>107.71</v>
          </cell>
          <cell r="P1072" t="str">
            <v>9918</v>
          </cell>
          <cell r="Q1072" t="str">
            <v>Not in Metro Area</v>
          </cell>
        </row>
        <row r="1073">
          <cell r="B1073" t="str">
            <v>18730</v>
          </cell>
          <cell r="C1073" t="str">
            <v>18730</v>
          </cell>
          <cell r="D1073" t="str">
            <v>KY</v>
          </cell>
          <cell r="E1073" t="str">
            <v>Mc Creary</v>
          </cell>
          <cell r="F1073">
            <v>925.95</v>
          </cell>
          <cell r="G1073">
            <v>520.47649500000011</v>
          </cell>
          <cell r="H1073">
            <v>8.0387765101140887E-2</v>
          </cell>
          <cell r="I1073">
            <v>0.18452380952380953</v>
          </cell>
          <cell r="J1073">
            <v>0.20749999999999999</v>
          </cell>
          <cell r="K1073">
            <v>285.74</v>
          </cell>
          <cell r="L1073">
            <v>67.2</v>
          </cell>
          <cell r="M1073">
            <v>519.08000000000004</v>
          </cell>
          <cell r="N1073">
            <v>35.369999999999997</v>
          </cell>
          <cell r="O1073">
            <v>107.71</v>
          </cell>
          <cell r="P1073" t="str">
            <v>9918</v>
          </cell>
          <cell r="Q1073" t="str">
            <v>Not in Metro Area</v>
          </cell>
        </row>
        <row r="1074">
          <cell r="B1074" t="str">
            <v>18740</v>
          </cell>
          <cell r="C1074" t="str">
            <v>18740</v>
          </cell>
          <cell r="D1074" t="str">
            <v>KY</v>
          </cell>
          <cell r="E1074" t="str">
            <v>Mc Lean</v>
          </cell>
          <cell r="F1074">
            <v>928.3</v>
          </cell>
          <cell r="G1074">
            <v>521.79742999999996</v>
          </cell>
          <cell r="H1074">
            <v>8.0387765101140887E-2</v>
          </cell>
          <cell r="I1074">
            <v>0.18452380952380953</v>
          </cell>
          <cell r="J1074">
            <v>0.20749999999999999</v>
          </cell>
          <cell r="K1074">
            <v>285.74</v>
          </cell>
          <cell r="L1074">
            <v>67.2</v>
          </cell>
          <cell r="M1074">
            <v>519.08000000000004</v>
          </cell>
          <cell r="N1074">
            <v>35.369999999999997</v>
          </cell>
          <cell r="O1074">
            <v>107.71</v>
          </cell>
          <cell r="P1074" t="str">
            <v>9918</v>
          </cell>
          <cell r="Q1074" t="str">
            <v>Not in Metro Area</v>
          </cell>
        </row>
        <row r="1075">
          <cell r="B1075" t="str">
            <v>18750</v>
          </cell>
          <cell r="C1075" t="str">
            <v>18750</v>
          </cell>
          <cell r="D1075" t="str">
            <v>KY</v>
          </cell>
          <cell r="E1075" t="str">
            <v>Madison</v>
          </cell>
          <cell r="F1075">
            <v>940.92</v>
          </cell>
          <cell r="G1075">
            <v>528.89113199999997</v>
          </cell>
          <cell r="H1075">
            <v>8.0387765101140887E-2</v>
          </cell>
          <cell r="I1075">
            <v>0.18452380952380953</v>
          </cell>
          <cell r="J1075">
            <v>0.20749999999999999</v>
          </cell>
          <cell r="K1075">
            <v>285.74</v>
          </cell>
          <cell r="L1075">
            <v>67.2</v>
          </cell>
          <cell r="M1075">
            <v>519.08000000000004</v>
          </cell>
          <cell r="N1075">
            <v>35.369999999999997</v>
          </cell>
          <cell r="O1075">
            <v>107.71</v>
          </cell>
          <cell r="P1075" t="str">
            <v>9918</v>
          </cell>
          <cell r="Q1075" t="str">
            <v>Not in Metro Area</v>
          </cell>
        </row>
        <row r="1076">
          <cell r="B1076" t="str">
            <v>18760</v>
          </cell>
          <cell r="C1076" t="str">
            <v>18760</v>
          </cell>
          <cell r="D1076" t="str">
            <v>KY</v>
          </cell>
          <cell r="E1076" t="str">
            <v>Magoffin</v>
          </cell>
          <cell r="F1076">
            <v>954.39</v>
          </cell>
          <cell r="G1076">
            <v>536.46261900000002</v>
          </cell>
          <cell r="H1076">
            <v>8.0387765101140887E-2</v>
          </cell>
          <cell r="I1076">
            <v>0.18452380952380953</v>
          </cell>
          <cell r="J1076">
            <v>0.20749999999999999</v>
          </cell>
          <cell r="K1076">
            <v>285.74</v>
          </cell>
          <cell r="L1076">
            <v>67.2</v>
          </cell>
          <cell r="M1076">
            <v>519.08000000000004</v>
          </cell>
          <cell r="N1076">
            <v>35.369999999999997</v>
          </cell>
          <cell r="O1076">
            <v>107.71</v>
          </cell>
          <cell r="P1076" t="str">
            <v>9918</v>
          </cell>
          <cell r="Q1076" t="str">
            <v>Not in Metro Area</v>
          </cell>
        </row>
        <row r="1077">
          <cell r="B1077" t="str">
            <v>18770</v>
          </cell>
          <cell r="C1077" t="str">
            <v>18770</v>
          </cell>
          <cell r="D1077" t="str">
            <v>KY</v>
          </cell>
          <cell r="E1077" t="str">
            <v>Marion</v>
          </cell>
          <cell r="F1077">
            <v>924.17</v>
          </cell>
          <cell r="G1077">
            <v>519.47595699999999</v>
          </cell>
          <cell r="H1077">
            <v>8.0387765101140887E-2</v>
          </cell>
          <cell r="I1077">
            <v>0.18452380952380953</v>
          </cell>
          <cell r="J1077">
            <v>0.20749999999999999</v>
          </cell>
          <cell r="K1077">
            <v>285.74</v>
          </cell>
          <cell r="L1077">
            <v>67.2</v>
          </cell>
          <cell r="M1077">
            <v>519.08000000000004</v>
          </cell>
          <cell r="N1077">
            <v>35.369999999999997</v>
          </cell>
          <cell r="O1077">
            <v>107.71</v>
          </cell>
          <cell r="P1077" t="str">
            <v>9918</v>
          </cell>
          <cell r="Q1077" t="str">
            <v>Not in Metro Area</v>
          </cell>
        </row>
        <row r="1078">
          <cell r="B1078" t="str">
            <v>18780</v>
          </cell>
          <cell r="C1078" t="str">
            <v>18780</v>
          </cell>
          <cell r="D1078" t="str">
            <v>KY</v>
          </cell>
          <cell r="E1078" t="str">
            <v>Marshall</v>
          </cell>
          <cell r="F1078">
            <v>928.26</v>
          </cell>
          <cell r="G1078">
            <v>521.774946</v>
          </cell>
          <cell r="H1078">
            <v>8.0387765101140887E-2</v>
          </cell>
          <cell r="I1078">
            <v>0.18452380952380953</v>
          </cell>
          <cell r="J1078">
            <v>0.20749999999999999</v>
          </cell>
          <cell r="K1078">
            <v>285.74</v>
          </cell>
          <cell r="L1078">
            <v>67.2</v>
          </cell>
          <cell r="M1078">
            <v>519.08000000000004</v>
          </cell>
          <cell r="N1078">
            <v>35.369999999999997</v>
          </cell>
          <cell r="O1078">
            <v>107.71</v>
          </cell>
          <cell r="P1078" t="str">
            <v>9918</v>
          </cell>
          <cell r="Q1078" t="str">
            <v>Not in Metro Area</v>
          </cell>
        </row>
        <row r="1079">
          <cell r="B1079" t="str">
            <v>18790</v>
          </cell>
          <cell r="C1079" t="str">
            <v>18790</v>
          </cell>
          <cell r="D1079" t="str">
            <v>KY</v>
          </cell>
          <cell r="E1079" t="str">
            <v>Martin</v>
          </cell>
          <cell r="F1079">
            <v>951.09</v>
          </cell>
          <cell r="G1079">
            <v>534.60768900000005</v>
          </cell>
          <cell r="H1079">
            <v>8.0387765101140887E-2</v>
          </cell>
          <cell r="I1079">
            <v>0.18452380952380953</v>
          </cell>
          <cell r="J1079">
            <v>0.20749999999999999</v>
          </cell>
          <cell r="K1079">
            <v>285.74</v>
          </cell>
          <cell r="L1079">
            <v>67.2</v>
          </cell>
          <cell r="M1079">
            <v>519.08000000000004</v>
          </cell>
          <cell r="N1079">
            <v>35.369999999999997</v>
          </cell>
          <cell r="O1079">
            <v>107.71</v>
          </cell>
          <cell r="P1079" t="str">
            <v>9918</v>
          </cell>
          <cell r="Q1079" t="str">
            <v>Not in Metro Area</v>
          </cell>
        </row>
        <row r="1080">
          <cell r="B1080" t="str">
            <v>18800</v>
          </cell>
          <cell r="C1080" t="str">
            <v>18800</v>
          </cell>
          <cell r="D1080" t="str">
            <v>KY</v>
          </cell>
          <cell r="E1080" t="str">
            <v>Mason</v>
          </cell>
          <cell r="F1080">
            <v>922.19</v>
          </cell>
          <cell r="G1080">
            <v>518.36299900000006</v>
          </cell>
          <cell r="H1080">
            <v>8.0387765101140887E-2</v>
          </cell>
          <cell r="I1080">
            <v>0.18452380952380953</v>
          </cell>
          <cell r="J1080">
            <v>0.20749999999999999</v>
          </cell>
          <cell r="K1080">
            <v>285.74</v>
          </cell>
          <cell r="L1080">
            <v>67.2</v>
          </cell>
          <cell r="M1080">
            <v>519.08000000000004</v>
          </cell>
          <cell r="N1080">
            <v>35.369999999999997</v>
          </cell>
          <cell r="O1080">
            <v>107.71</v>
          </cell>
          <cell r="P1080" t="str">
            <v>9918</v>
          </cell>
          <cell r="Q1080" t="str">
            <v>Not in Metro Area</v>
          </cell>
        </row>
        <row r="1081">
          <cell r="B1081" t="str">
            <v>18801</v>
          </cell>
          <cell r="C1081" t="str">
            <v>18801</v>
          </cell>
          <cell r="D1081" t="str">
            <v>KY</v>
          </cell>
          <cell r="E1081" t="str">
            <v>Meade</v>
          </cell>
          <cell r="F1081">
            <v>955.01</v>
          </cell>
          <cell r="G1081">
            <v>536.81112100000007</v>
          </cell>
          <cell r="H1081">
            <v>8.0387765101140887E-2</v>
          </cell>
          <cell r="I1081">
            <v>0.18452380952380953</v>
          </cell>
          <cell r="J1081">
            <v>0.20749999999999999</v>
          </cell>
          <cell r="K1081">
            <v>285.74</v>
          </cell>
          <cell r="L1081">
            <v>67.2</v>
          </cell>
          <cell r="M1081">
            <v>519.08000000000004</v>
          </cell>
          <cell r="N1081">
            <v>35.369999999999997</v>
          </cell>
          <cell r="O1081">
            <v>107.71</v>
          </cell>
          <cell r="P1081" t="str">
            <v>9918</v>
          </cell>
          <cell r="Q1081" t="str">
            <v>Not in Metro Area</v>
          </cell>
        </row>
        <row r="1082">
          <cell r="B1082" t="str">
            <v>18802</v>
          </cell>
          <cell r="C1082" t="str">
            <v>18802</v>
          </cell>
          <cell r="D1082" t="str">
            <v>KY</v>
          </cell>
          <cell r="E1082" t="str">
            <v>Menifee</v>
          </cell>
          <cell r="F1082">
            <v>919.48</v>
          </cell>
          <cell r="G1082">
            <v>516.83970800000009</v>
          </cell>
          <cell r="H1082">
            <v>8.0387765101140887E-2</v>
          </cell>
          <cell r="I1082">
            <v>0.18452380952380953</v>
          </cell>
          <cell r="J1082">
            <v>0.20749999999999999</v>
          </cell>
          <cell r="K1082">
            <v>285.74</v>
          </cell>
          <cell r="L1082">
            <v>67.2</v>
          </cell>
          <cell r="M1082">
            <v>519.08000000000004</v>
          </cell>
          <cell r="N1082">
            <v>35.369999999999997</v>
          </cell>
          <cell r="O1082">
            <v>107.71</v>
          </cell>
          <cell r="P1082" t="str">
            <v>9918</v>
          </cell>
          <cell r="Q1082" t="str">
            <v>Not in Metro Area</v>
          </cell>
        </row>
        <row r="1083">
          <cell r="B1083" t="str">
            <v>18830</v>
          </cell>
          <cell r="C1083" t="str">
            <v>18830</v>
          </cell>
          <cell r="D1083" t="str">
            <v>KY</v>
          </cell>
          <cell r="E1083" t="str">
            <v>Mercer</v>
          </cell>
          <cell r="F1083">
            <v>939.77</v>
          </cell>
          <cell r="G1083">
            <v>528.24471700000004</v>
          </cell>
          <cell r="H1083">
            <v>8.0387765101140887E-2</v>
          </cell>
          <cell r="I1083">
            <v>0.18452380952380953</v>
          </cell>
          <cell r="J1083">
            <v>0.20749999999999999</v>
          </cell>
          <cell r="K1083">
            <v>285.74</v>
          </cell>
          <cell r="L1083">
            <v>67.2</v>
          </cell>
          <cell r="M1083">
            <v>519.08000000000004</v>
          </cell>
          <cell r="N1083">
            <v>35.369999999999997</v>
          </cell>
          <cell r="O1083">
            <v>107.71</v>
          </cell>
          <cell r="P1083" t="str">
            <v>9918</v>
          </cell>
          <cell r="Q1083" t="str">
            <v>Not in Metro Area</v>
          </cell>
        </row>
        <row r="1084">
          <cell r="B1084" t="str">
            <v>18831</v>
          </cell>
          <cell r="C1084" t="str">
            <v>18831</v>
          </cell>
          <cell r="D1084" t="str">
            <v>KY</v>
          </cell>
          <cell r="E1084" t="str">
            <v>Metcalfe</v>
          </cell>
          <cell r="F1084">
            <v>922.01</v>
          </cell>
          <cell r="G1084">
            <v>518.26182100000005</v>
          </cell>
          <cell r="H1084">
            <v>8.0387765101140887E-2</v>
          </cell>
          <cell r="I1084">
            <v>0.18452380952380953</v>
          </cell>
          <cell r="J1084">
            <v>0.20749999999999999</v>
          </cell>
          <cell r="K1084">
            <v>285.74</v>
          </cell>
          <cell r="L1084">
            <v>67.2</v>
          </cell>
          <cell r="M1084">
            <v>519.08000000000004</v>
          </cell>
          <cell r="N1084">
            <v>35.369999999999997</v>
          </cell>
          <cell r="O1084">
            <v>107.71</v>
          </cell>
          <cell r="P1084" t="str">
            <v>9918</v>
          </cell>
          <cell r="Q1084" t="str">
            <v>Not in Metro Area</v>
          </cell>
        </row>
        <row r="1085">
          <cell r="B1085" t="str">
            <v>18850</v>
          </cell>
          <cell r="C1085" t="str">
            <v>18850</v>
          </cell>
          <cell r="D1085" t="str">
            <v>KY</v>
          </cell>
          <cell r="E1085" t="str">
            <v>Monroe</v>
          </cell>
          <cell r="F1085">
            <v>991.5</v>
          </cell>
          <cell r="G1085">
            <v>557.32215000000008</v>
          </cell>
          <cell r="H1085">
            <v>8.0387765101140887E-2</v>
          </cell>
          <cell r="I1085">
            <v>0.18452380952380953</v>
          </cell>
          <cell r="J1085">
            <v>0.20749999999999999</v>
          </cell>
          <cell r="K1085">
            <v>285.74</v>
          </cell>
          <cell r="L1085">
            <v>67.2</v>
          </cell>
          <cell r="M1085">
            <v>519.08000000000004</v>
          </cell>
          <cell r="N1085">
            <v>35.369999999999997</v>
          </cell>
          <cell r="O1085">
            <v>107.71</v>
          </cell>
          <cell r="P1085" t="str">
            <v>9918</v>
          </cell>
          <cell r="Q1085" t="str">
            <v>Not in Metro Area</v>
          </cell>
        </row>
        <row r="1086">
          <cell r="B1086" t="str">
            <v>18860</v>
          </cell>
          <cell r="C1086" t="str">
            <v>18860</v>
          </cell>
          <cell r="D1086" t="str">
            <v>KY</v>
          </cell>
          <cell r="E1086" t="str">
            <v>Montgomery</v>
          </cell>
          <cell r="F1086">
            <v>922.64</v>
          </cell>
          <cell r="G1086">
            <v>518.61594400000001</v>
          </cell>
          <cell r="H1086">
            <v>8.0387765101140887E-2</v>
          </cell>
          <cell r="I1086">
            <v>0.18452380952380953</v>
          </cell>
          <cell r="J1086">
            <v>0.20749999999999999</v>
          </cell>
          <cell r="K1086">
            <v>285.74</v>
          </cell>
          <cell r="L1086">
            <v>67.2</v>
          </cell>
          <cell r="M1086">
            <v>519.08000000000004</v>
          </cell>
          <cell r="N1086">
            <v>35.369999999999997</v>
          </cell>
          <cell r="O1086">
            <v>107.71</v>
          </cell>
          <cell r="P1086" t="str">
            <v>9918</v>
          </cell>
          <cell r="Q1086" t="str">
            <v>Not in Metro Area</v>
          </cell>
        </row>
        <row r="1087">
          <cell r="B1087" t="str">
            <v>18861</v>
          </cell>
          <cell r="C1087" t="str">
            <v>18861</v>
          </cell>
          <cell r="D1087" t="str">
            <v>KY</v>
          </cell>
          <cell r="E1087" t="str">
            <v>Morgan</v>
          </cell>
          <cell r="F1087">
            <v>917.69</v>
          </cell>
          <cell r="G1087">
            <v>515.83354900000006</v>
          </cell>
          <cell r="H1087">
            <v>8.0387765101140887E-2</v>
          </cell>
          <cell r="I1087">
            <v>0.18452380952380953</v>
          </cell>
          <cell r="J1087">
            <v>0.20749999999999999</v>
          </cell>
          <cell r="K1087">
            <v>285.74</v>
          </cell>
          <cell r="L1087">
            <v>67.2</v>
          </cell>
          <cell r="M1087">
            <v>519.08000000000004</v>
          </cell>
          <cell r="N1087">
            <v>35.369999999999997</v>
          </cell>
          <cell r="O1087">
            <v>107.71</v>
          </cell>
          <cell r="P1087" t="str">
            <v>9918</v>
          </cell>
          <cell r="Q1087" t="str">
            <v>Not in Metro Area</v>
          </cell>
        </row>
        <row r="1088">
          <cell r="B1088" t="str">
            <v>18880</v>
          </cell>
          <cell r="C1088" t="str">
            <v>18880</v>
          </cell>
          <cell r="D1088" t="str">
            <v>KY</v>
          </cell>
          <cell r="E1088" t="str">
            <v>Muhlenberg</v>
          </cell>
          <cell r="F1088">
            <v>925.84</v>
          </cell>
          <cell r="G1088">
            <v>520.41466400000002</v>
          </cell>
          <cell r="H1088">
            <v>8.0387765101140887E-2</v>
          </cell>
          <cell r="I1088">
            <v>0.18452380952380953</v>
          </cell>
          <cell r="J1088">
            <v>0.20749999999999999</v>
          </cell>
          <cell r="K1088">
            <v>285.74</v>
          </cell>
          <cell r="L1088">
            <v>67.2</v>
          </cell>
          <cell r="M1088">
            <v>519.08000000000004</v>
          </cell>
          <cell r="N1088">
            <v>35.369999999999997</v>
          </cell>
          <cell r="O1088">
            <v>107.71</v>
          </cell>
          <cell r="P1088" t="str">
            <v>9918</v>
          </cell>
          <cell r="Q1088" t="str">
            <v>Not in Metro Area</v>
          </cell>
        </row>
        <row r="1089">
          <cell r="B1089" t="str">
            <v>18890</v>
          </cell>
          <cell r="C1089" t="str">
            <v>18890</v>
          </cell>
          <cell r="D1089" t="str">
            <v>KY</v>
          </cell>
          <cell r="E1089" t="str">
            <v>Nelson</v>
          </cell>
          <cell r="F1089">
            <v>974.46</v>
          </cell>
          <cell r="G1089">
            <v>547.74396600000011</v>
          </cell>
          <cell r="H1089">
            <v>8.0387765101140887E-2</v>
          </cell>
          <cell r="I1089">
            <v>0.18452380952380953</v>
          </cell>
          <cell r="J1089">
            <v>0.20749999999999999</v>
          </cell>
          <cell r="K1089">
            <v>285.74</v>
          </cell>
          <cell r="L1089">
            <v>67.2</v>
          </cell>
          <cell r="M1089">
            <v>519.08000000000004</v>
          </cell>
          <cell r="N1089">
            <v>35.369999999999997</v>
          </cell>
          <cell r="O1089">
            <v>107.71</v>
          </cell>
          <cell r="P1089" t="str">
            <v>9918</v>
          </cell>
          <cell r="Q1089" t="str">
            <v>Not in Metro Area</v>
          </cell>
        </row>
        <row r="1090">
          <cell r="B1090" t="str">
            <v>18900</v>
          </cell>
          <cell r="C1090" t="str">
            <v>18900</v>
          </cell>
          <cell r="D1090" t="str">
            <v>KY</v>
          </cell>
          <cell r="E1090" t="str">
            <v>Nicholas</v>
          </cell>
          <cell r="F1090">
            <v>894.06</v>
          </cell>
          <cell r="G1090">
            <v>502.55112600000001</v>
          </cell>
          <cell r="H1090">
            <v>8.0387765101140887E-2</v>
          </cell>
          <cell r="I1090">
            <v>0.18452380952380953</v>
          </cell>
          <cell r="J1090">
            <v>0.20749999999999999</v>
          </cell>
          <cell r="K1090">
            <v>285.74</v>
          </cell>
          <cell r="L1090">
            <v>67.2</v>
          </cell>
          <cell r="M1090">
            <v>519.08000000000004</v>
          </cell>
          <cell r="N1090">
            <v>35.369999999999997</v>
          </cell>
          <cell r="O1090">
            <v>107.71</v>
          </cell>
          <cell r="P1090" t="str">
            <v>9918</v>
          </cell>
          <cell r="Q1090" t="str">
            <v>Not in Metro Area</v>
          </cell>
        </row>
        <row r="1091">
          <cell r="B1091" t="str">
            <v>18910</v>
          </cell>
          <cell r="C1091" t="str">
            <v>18910</v>
          </cell>
          <cell r="D1091" t="str">
            <v>KY</v>
          </cell>
          <cell r="E1091" t="str">
            <v>Ohio</v>
          </cell>
          <cell r="F1091">
            <v>929.68</v>
          </cell>
          <cell r="G1091">
            <v>522.573128</v>
          </cell>
          <cell r="H1091">
            <v>8.0387765101140887E-2</v>
          </cell>
          <cell r="I1091">
            <v>0.18452380952380953</v>
          </cell>
          <cell r="J1091">
            <v>0.20749999999999999</v>
          </cell>
          <cell r="K1091">
            <v>285.74</v>
          </cell>
          <cell r="L1091">
            <v>67.2</v>
          </cell>
          <cell r="M1091">
            <v>519.08000000000004</v>
          </cell>
          <cell r="N1091">
            <v>35.369999999999997</v>
          </cell>
          <cell r="O1091">
            <v>107.71</v>
          </cell>
          <cell r="P1091" t="str">
            <v>9918</v>
          </cell>
          <cell r="Q1091" t="str">
            <v>Not in Metro Area</v>
          </cell>
        </row>
        <row r="1092">
          <cell r="B1092" t="str">
            <v>18920</v>
          </cell>
          <cell r="C1092" t="str">
            <v>18920</v>
          </cell>
          <cell r="D1092" t="str">
            <v>KY</v>
          </cell>
          <cell r="E1092" t="str">
            <v>Oldham</v>
          </cell>
          <cell r="F1092">
            <v>911.59</v>
          </cell>
          <cell r="G1092">
            <v>512.40473900000006</v>
          </cell>
          <cell r="H1092">
            <v>8.3867078592419556E-2</v>
          </cell>
          <cell r="I1092">
            <v>0.15825595478401291</v>
          </cell>
          <cell r="J1092">
            <v>0.20749999999999999</v>
          </cell>
          <cell r="K1092">
            <v>265.42</v>
          </cell>
          <cell r="L1092">
            <v>74.31</v>
          </cell>
          <cell r="M1092">
            <v>543.79999999999995</v>
          </cell>
          <cell r="N1092">
            <v>34.020000000000003</v>
          </cell>
          <cell r="O1092">
            <v>112.84</v>
          </cell>
          <cell r="P1092" t="str">
            <v>31140</v>
          </cell>
          <cell r="Q1092" t="str">
            <v>Louisville/Jefferson County, KY-IN</v>
          </cell>
        </row>
        <row r="1093">
          <cell r="B1093" t="str">
            <v>18930</v>
          </cell>
          <cell r="C1093" t="str">
            <v>18930</v>
          </cell>
          <cell r="D1093" t="str">
            <v>KY</v>
          </cell>
          <cell r="E1093" t="str">
            <v>Owen</v>
          </cell>
          <cell r="F1093">
            <v>965.54</v>
          </cell>
          <cell r="G1093">
            <v>542.73003400000005</v>
          </cell>
          <cell r="H1093">
            <v>8.0387765101140887E-2</v>
          </cell>
          <cell r="I1093">
            <v>0.18452380952380953</v>
          </cell>
          <cell r="J1093">
            <v>0.20749999999999999</v>
          </cell>
          <cell r="K1093">
            <v>285.74</v>
          </cell>
          <cell r="L1093">
            <v>67.2</v>
          </cell>
          <cell r="M1093">
            <v>519.08000000000004</v>
          </cell>
          <cell r="N1093">
            <v>35.369999999999997</v>
          </cell>
          <cell r="O1093">
            <v>107.71</v>
          </cell>
          <cell r="P1093" t="str">
            <v>9918</v>
          </cell>
          <cell r="Q1093" t="str">
            <v>Not in Metro Area</v>
          </cell>
        </row>
        <row r="1094">
          <cell r="B1094" t="str">
            <v>18931</v>
          </cell>
          <cell r="C1094" t="str">
            <v>18931</v>
          </cell>
          <cell r="D1094" t="str">
            <v>KY</v>
          </cell>
          <cell r="E1094" t="str">
            <v>Owsley</v>
          </cell>
          <cell r="F1094">
            <v>869.94</v>
          </cell>
          <cell r="G1094">
            <v>488.99327400000004</v>
          </cell>
          <cell r="H1094">
            <v>8.0387765101140887E-2</v>
          </cell>
          <cell r="I1094">
            <v>0.18452380952380953</v>
          </cell>
          <cell r="J1094">
            <v>0.20749999999999999</v>
          </cell>
          <cell r="K1094">
            <v>285.74</v>
          </cell>
          <cell r="L1094">
            <v>67.2</v>
          </cell>
          <cell r="M1094">
            <v>519.08000000000004</v>
          </cell>
          <cell r="N1094">
            <v>35.369999999999997</v>
          </cell>
          <cell r="O1094">
            <v>107.71</v>
          </cell>
          <cell r="P1094" t="str">
            <v>9918</v>
          </cell>
          <cell r="Q1094" t="str">
            <v>Not in Metro Area</v>
          </cell>
        </row>
        <row r="1095">
          <cell r="B1095" t="str">
            <v>18932</v>
          </cell>
          <cell r="C1095" t="str">
            <v>18932</v>
          </cell>
          <cell r="D1095" t="str">
            <v>KY</v>
          </cell>
          <cell r="E1095" t="str">
            <v>Pendleton</v>
          </cell>
          <cell r="F1095">
            <v>948.55</v>
          </cell>
          <cell r="G1095">
            <v>533.17995500000006</v>
          </cell>
          <cell r="H1095">
            <v>7.9742653451573636E-2</v>
          </cell>
          <cell r="I1095">
            <v>0.1534201052340072</v>
          </cell>
          <cell r="J1095">
            <v>0.20749999999999999</v>
          </cell>
          <cell r="K1095">
            <v>287.55</v>
          </cell>
          <cell r="L1095">
            <v>72.22</v>
          </cell>
          <cell r="M1095">
            <v>542.85</v>
          </cell>
          <cell r="N1095">
            <v>34.01</v>
          </cell>
          <cell r="O1095">
            <v>112.64</v>
          </cell>
          <cell r="P1095" t="str">
            <v>17140</v>
          </cell>
          <cell r="Q1095" t="str">
            <v>Cincinnati, OH-KY-IN</v>
          </cell>
        </row>
        <row r="1096">
          <cell r="B1096" t="str">
            <v>18960</v>
          </cell>
          <cell r="C1096" t="str">
            <v>18960</v>
          </cell>
          <cell r="D1096" t="str">
            <v>KY</v>
          </cell>
          <cell r="E1096" t="str">
            <v>Perry</v>
          </cell>
          <cell r="F1096">
            <v>926.46</v>
          </cell>
          <cell r="G1096">
            <v>520.76316600000007</v>
          </cell>
          <cell r="H1096">
            <v>8.0387765101140887E-2</v>
          </cell>
          <cell r="I1096">
            <v>0.18452380952380953</v>
          </cell>
          <cell r="J1096">
            <v>0.20749999999999999</v>
          </cell>
          <cell r="K1096">
            <v>285.74</v>
          </cell>
          <cell r="L1096">
            <v>67.2</v>
          </cell>
          <cell r="M1096">
            <v>519.08000000000004</v>
          </cell>
          <cell r="N1096">
            <v>35.369999999999997</v>
          </cell>
          <cell r="O1096">
            <v>107.71</v>
          </cell>
          <cell r="P1096" t="str">
            <v>9918</v>
          </cell>
          <cell r="Q1096" t="str">
            <v>Not in Metro Area</v>
          </cell>
        </row>
        <row r="1097">
          <cell r="B1097" t="str">
            <v>18970</v>
          </cell>
          <cell r="C1097" t="str">
            <v>18970</v>
          </cell>
          <cell r="D1097" t="str">
            <v>KY</v>
          </cell>
          <cell r="E1097" t="str">
            <v>Pike</v>
          </cell>
          <cell r="F1097">
            <v>947</v>
          </cell>
          <cell r="G1097">
            <v>532.30870000000004</v>
          </cell>
          <cell r="H1097">
            <v>8.0387765101140887E-2</v>
          </cell>
          <cell r="I1097">
            <v>0.18452380952380953</v>
          </cell>
          <cell r="J1097">
            <v>0.20749999999999999</v>
          </cell>
          <cell r="K1097">
            <v>285.74</v>
          </cell>
          <cell r="L1097">
            <v>67.2</v>
          </cell>
          <cell r="M1097">
            <v>519.08000000000004</v>
          </cell>
          <cell r="N1097">
            <v>35.369999999999997</v>
          </cell>
          <cell r="O1097">
            <v>107.71</v>
          </cell>
          <cell r="P1097" t="str">
            <v>9918</v>
          </cell>
          <cell r="Q1097" t="str">
            <v>Not in Metro Area</v>
          </cell>
        </row>
        <row r="1098">
          <cell r="B1098" t="str">
            <v>18971</v>
          </cell>
          <cell r="C1098" t="str">
            <v>18971</v>
          </cell>
          <cell r="D1098" t="str">
            <v>KY</v>
          </cell>
          <cell r="E1098" t="str">
            <v>Powell</v>
          </cell>
          <cell r="F1098">
            <v>918.98</v>
          </cell>
          <cell r="G1098">
            <v>516.55865800000004</v>
          </cell>
          <cell r="H1098">
            <v>8.0387765101140887E-2</v>
          </cell>
          <cell r="I1098">
            <v>0.18452380952380953</v>
          </cell>
          <cell r="J1098">
            <v>0.20749999999999999</v>
          </cell>
          <cell r="K1098">
            <v>285.74</v>
          </cell>
          <cell r="L1098">
            <v>67.2</v>
          </cell>
          <cell r="M1098">
            <v>519.08000000000004</v>
          </cell>
          <cell r="N1098">
            <v>35.369999999999997</v>
          </cell>
          <cell r="O1098">
            <v>107.71</v>
          </cell>
          <cell r="P1098" t="str">
            <v>9918</v>
          </cell>
          <cell r="Q1098" t="str">
            <v>Not in Metro Area</v>
          </cell>
        </row>
        <row r="1099">
          <cell r="B1099" t="str">
            <v>18972</v>
          </cell>
          <cell r="C1099" t="str">
            <v>18972</v>
          </cell>
          <cell r="D1099" t="str">
            <v>KY</v>
          </cell>
          <cell r="E1099" t="str">
            <v>Pulaski</v>
          </cell>
          <cell r="F1099">
            <v>926.18</v>
          </cell>
          <cell r="G1099">
            <v>520.60577799999999</v>
          </cell>
          <cell r="H1099">
            <v>8.0387765101140887E-2</v>
          </cell>
          <cell r="I1099">
            <v>0.18452380952380953</v>
          </cell>
          <cell r="J1099">
            <v>0.20749999999999999</v>
          </cell>
          <cell r="K1099">
            <v>285.74</v>
          </cell>
          <cell r="L1099">
            <v>67.2</v>
          </cell>
          <cell r="M1099">
            <v>519.08000000000004</v>
          </cell>
          <cell r="N1099">
            <v>35.369999999999997</v>
          </cell>
          <cell r="O1099">
            <v>107.71</v>
          </cell>
          <cell r="P1099" t="str">
            <v>9918</v>
          </cell>
          <cell r="Q1099" t="str">
            <v>Not in Metro Area</v>
          </cell>
        </row>
        <row r="1100">
          <cell r="B1100" t="str">
            <v>18973</v>
          </cell>
          <cell r="C1100" t="str">
            <v>18973</v>
          </cell>
          <cell r="D1100" t="str">
            <v>KY</v>
          </cell>
          <cell r="E1100" t="str">
            <v>Robertson</v>
          </cell>
          <cell r="F1100">
            <v>920.68</v>
          </cell>
          <cell r="G1100">
            <v>517.514228</v>
          </cell>
          <cell r="H1100">
            <v>8.0387765101140887E-2</v>
          </cell>
          <cell r="I1100">
            <v>0.18452380952380953</v>
          </cell>
          <cell r="J1100">
            <v>0.20749999999999999</v>
          </cell>
          <cell r="K1100">
            <v>285.74</v>
          </cell>
          <cell r="L1100">
            <v>67.2</v>
          </cell>
          <cell r="M1100">
            <v>519.08000000000004</v>
          </cell>
          <cell r="N1100">
            <v>35.369999999999997</v>
          </cell>
          <cell r="O1100">
            <v>107.71</v>
          </cell>
          <cell r="P1100" t="str">
            <v>9918</v>
          </cell>
          <cell r="Q1100" t="str">
            <v>Not in Metro Area</v>
          </cell>
        </row>
        <row r="1101">
          <cell r="B1101" t="str">
            <v>18974</v>
          </cell>
          <cell r="C1101" t="str">
            <v>18974</v>
          </cell>
          <cell r="D1101" t="str">
            <v>KY</v>
          </cell>
          <cell r="E1101" t="str">
            <v>Rockcastle</v>
          </cell>
          <cell r="F1101">
            <v>919.93</v>
          </cell>
          <cell r="G1101">
            <v>517.09265300000004</v>
          </cell>
          <cell r="H1101">
            <v>8.0387765101140887E-2</v>
          </cell>
          <cell r="I1101">
            <v>0.18452380952380953</v>
          </cell>
          <cell r="J1101">
            <v>0.20749999999999999</v>
          </cell>
          <cell r="K1101">
            <v>285.74</v>
          </cell>
          <cell r="L1101">
            <v>67.2</v>
          </cell>
          <cell r="M1101">
            <v>519.08000000000004</v>
          </cell>
          <cell r="N1101">
            <v>35.369999999999997</v>
          </cell>
          <cell r="O1101">
            <v>107.71</v>
          </cell>
          <cell r="P1101" t="str">
            <v>9918</v>
          </cell>
          <cell r="Q1101" t="str">
            <v>Not in Metro Area</v>
          </cell>
        </row>
        <row r="1102">
          <cell r="B1102" t="str">
            <v>18975</v>
          </cell>
          <cell r="C1102" t="str">
            <v>18975</v>
          </cell>
          <cell r="D1102" t="str">
            <v>KY</v>
          </cell>
          <cell r="E1102" t="str">
            <v>Rowan</v>
          </cell>
          <cell r="F1102">
            <v>916.93</v>
          </cell>
          <cell r="G1102">
            <v>515.40635299999997</v>
          </cell>
          <cell r="H1102">
            <v>8.0387765101140887E-2</v>
          </cell>
          <cell r="I1102">
            <v>0.18452380952380953</v>
          </cell>
          <cell r="J1102">
            <v>0.20749999999999999</v>
          </cell>
          <cell r="K1102">
            <v>285.74</v>
          </cell>
          <cell r="L1102">
            <v>67.2</v>
          </cell>
          <cell r="M1102">
            <v>519.08000000000004</v>
          </cell>
          <cell r="N1102">
            <v>35.369999999999997</v>
          </cell>
          <cell r="O1102">
            <v>107.71</v>
          </cell>
          <cell r="P1102" t="str">
            <v>9918</v>
          </cell>
          <cell r="Q1102" t="str">
            <v>Not in Metro Area</v>
          </cell>
        </row>
        <row r="1103">
          <cell r="B1103" t="str">
            <v>18976</v>
          </cell>
          <cell r="C1103" t="str">
            <v>18976</v>
          </cell>
          <cell r="D1103" t="str">
            <v>KY</v>
          </cell>
          <cell r="E1103" t="str">
            <v>Russell</v>
          </cell>
          <cell r="F1103">
            <v>897.31</v>
          </cell>
          <cell r="G1103">
            <v>504.377951</v>
          </cell>
          <cell r="H1103">
            <v>8.0387765101140887E-2</v>
          </cell>
          <cell r="I1103">
            <v>0.18452380952380953</v>
          </cell>
          <cell r="J1103">
            <v>0.20749999999999999</v>
          </cell>
          <cell r="K1103">
            <v>285.74</v>
          </cell>
          <cell r="L1103">
            <v>67.2</v>
          </cell>
          <cell r="M1103">
            <v>519.08000000000004</v>
          </cell>
          <cell r="N1103">
            <v>35.369999999999997</v>
          </cell>
          <cell r="O1103">
            <v>107.71</v>
          </cell>
          <cell r="P1103" t="str">
            <v>9918</v>
          </cell>
          <cell r="Q1103" t="str">
            <v>Not in Metro Area</v>
          </cell>
        </row>
        <row r="1104">
          <cell r="B1104" t="str">
            <v>18977</v>
          </cell>
          <cell r="C1104" t="str">
            <v>18977</v>
          </cell>
          <cell r="D1104" t="str">
            <v>KY</v>
          </cell>
          <cell r="E1104" t="str">
            <v>Scott</v>
          </cell>
          <cell r="F1104">
            <v>943.07</v>
          </cell>
          <cell r="G1104">
            <v>530.09964700000012</v>
          </cell>
          <cell r="H1104">
            <v>7.7801570306923626E-2</v>
          </cell>
          <cell r="I1104">
            <v>0.17251216647088435</v>
          </cell>
          <cell r="J1104">
            <v>0.20749999999999999</v>
          </cell>
          <cell r="K1104">
            <v>266.19</v>
          </cell>
          <cell r="L1104">
            <v>59.59</v>
          </cell>
          <cell r="M1104">
            <v>510.36</v>
          </cell>
          <cell r="N1104">
            <v>30.99</v>
          </cell>
          <cell r="O1104">
            <v>105.9</v>
          </cell>
          <cell r="P1104" t="str">
            <v>30460</v>
          </cell>
          <cell r="Q1104" t="str">
            <v>Lexington-Fayette, KY</v>
          </cell>
        </row>
        <row r="1105">
          <cell r="B1105" t="str">
            <v>18978</v>
          </cell>
          <cell r="C1105" t="str">
            <v>18978</v>
          </cell>
          <cell r="D1105" t="str">
            <v>KY</v>
          </cell>
          <cell r="E1105" t="str">
            <v>Shelby</v>
          </cell>
          <cell r="F1105">
            <v>917.58</v>
          </cell>
          <cell r="G1105">
            <v>515.77171800000008</v>
          </cell>
          <cell r="H1105">
            <v>8.3867078592419556E-2</v>
          </cell>
          <cell r="I1105">
            <v>0.15825595478401291</v>
          </cell>
          <cell r="J1105">
            <v>0.20749999999999999</v>
          </cell>
          <cell r="K1105">
            <v>265.42</v>
          </cell>
          <cell r="L1105">
            <v>74.31</v>
          </cell>
          <cell r="M1105">
            <v>543.79999999999995</v>
          </cell>
          <cell r="N1105">
            <v>34.020000000000003</v>
          </cell>
          <cell r="O1105">
            <v>112.84</v>
          </cell>
          <cell r="P1105" t="str">
            <v>31140</v>
          </cell>
          <cell r="Q1105" t="str">
            <v>Louisville/Jefferson County, KY-IN</v>
          </cell>
        </row>
        <row r="1106">
          <cell r="B1106" t="str">
            <v>18979</v>
          </cell>
          <cell r="C1106" t="str">
            <v>18979</v>
          </cell>
          <cell r="D1106" t="str">
            <v>KY</v>
          </cell>
          <cell r="E1106" t="str">
            <v>Simpson</v>
          </cell>
          <cell r="F1106">
            <v>968.65</v>
          </cell>
          <cell r="G1106">
            <v>544.47816499999999</v>
          </cell>
          <cell r="H1106">
            <v>8.0387765101140887E-2</v>
          </cell>
          <cell r="I1106">
            <v>0.18452380952380953</v>
          </cell>
          <cell r="J1106">
            <v>0.20749999999999999</v>
          </cell>
          <cell r="K1106">
            <v>285.74</v>
          </cell>
          <cell r="L1106">
            <v>67.2</v>
          </cell>
          <cell r="M1106">
            <v>519.08000000000004</v>
          </cell>
          <cell r="N1106">
            <v>35.369999999999997</v>
          </cell>
          <cell r="O1106">
            <v>107.71</v>
          </cell>
          <cell r="P1106" t="str">
            <v>9918</v>
          </cell>
          <cell r="Q1106" t="str">
            <v>Not in Metro Area</v>
          </cell>
        </row>
        <row r="1107">
          <cell r="B1107" t="str">
            <v>18980</v>
          </cell>
          <cell r="C1107" t="str">
            <v>18980</v>
          </cell>
          <cell r="D1107" t="str">
            <v>KY</v>
          </cell>
          <cell r="E1107" t="str">
            <v>Spencer</v>
          </cell>
          <cell r="F1107">
            <v>943.01</v>
          </cell>
          <cell r="G1107">
            <v>530.065921</v>
          </cell>
          <cell r="H1107">
            <v>8.3867078592419556E-2</v>
          </cell>
          <cell r="I1107">
            <v>0.15825595478401291</v>
          </cell>
          <cell r="J1107">
            <v>0.20749999999999999</v>
          </cell>
          <cell r="K1107">
            <v>265.42</v>
          </cell>
          <cell r="L1107">
            <v>74.31</v>
          </cell>
          <cell r="M1107">
            <v>543.79999999999995</v>
          </cell>
          <cell r="N1107">
            <v>34.020000000000003</v>
          </cell>
          <cell r="O1107">
            <v>112.84</v>
          </cell>
          <cell r="P1107" t="str">
            <v>31140</v>
          </cell>
          <cell r="Q1107" t="str">
            <v>Louisville/Jefferson County, KY-IN</v>
          </cell>
        </row>
        <row r="1108">
          <cell r="B1108" t="str">
            <v>18981</v>
          </cell>
          <cell r="C1108" t="str">
            <v>18981</v>
          </cell>
          <cell r="D1108" t="str">
            <v>KY</v>
          </cell>
          <cell r="E1108" t="str">
            <v>Taylor</v>
          </cell>
          <cell r="F1108">
            <v>923.5</v>
          </cell>
          <cell r="G1108">
            <v>519.09935000000007</v>
          </cell>
          <cell r="H1108">
            <v>8.0387765101140887E-2</v>
          </cell>
          <cell r="I1108">
            <v>0.18452380952380953</v>
          </cell>
          <cell r="J1108">
            <v>0.20749999999999999</v>
          </cell>
          <cell r="K1108">
            <v>285.74</v>
          </cell>
          <cell r="L1108">
            <v>67.2</v>
          </cell>
          <cell r="M1108">
            <v>519.08000000000004</v>
          </cell>
          <cell r="N1108">
            <v>35.369999999999997</v>
          </cell>
          <cell r="O1108">
            <v>107.71</v>
          </cell>
          <cell r="P1108" t="str">
            <v>9918</v>
          </cell>
          <cell r="Q1108" t="str">
            <v>Not in Metro Area</v>
          </cell>
        </row>
        <row r="1109">
          <cell r="B1109" t="str">
            <v>18982</v>
          </cell>
          <cell r="C1109" t="str">
            <v>18982</v>
          </cell>
          <cell r="D1109" t="str">
            <v>KY</v>
          </cell>
          <cell r="E1109" t="str">
            <v>Todd</v>
          </cell>
          <cell r="F1109">
            <v>924.67</v>
          </cell>
          <cell r="G1109">
            <v>519.75700700000004</v>
          </cell>
          <cell r="H1109">
            <v>8.0387765101140887E-2</v>
          </cell>
          <cell r="I1109">
            <v>0.18452380952380953</v>
          </cell>
          <cell r="J1109">
            <v>0.20749999999999999</v>
          </cell>
          <cell r="K1109">
            <v>285.74</v>
          </cell>
          <cell r="L1109">
            <v>67.2</v>
          </cell>
          <cell r="M1109">
            <v>519.08000000000004</v>
          </cell>
          <cell r="N1109">
            <v>35.369999999999997</v>
          </cell>
          <cell r="O1109">
            <v>107.71</v>
          </cell>
          <cell r="P1109" t="str">
            <v>9918</v>
          </cell>
          <cell r="Q1109" t="str">
            <v>Not in Metro Area</v>
          </cell>
        </row>
        <row r="1110">
          <cell r="B1110" t="str">
            <v>18983</v>
          </cell>
          <cell r="C1110" t="str">
            <v>18983</v>
          </cell>
          <cell r="D1110" t="str">
            <v>KY</v>
          </cell>
          <cell r="E1110" t="str">
            <v>Trigg</v>
          </cell>
          <cell r="F1110">
            <v>942.07</v>
          </cell>
          <cell r="G1110">
            <v>529.53754700000002</v>
          </cell>
          <cell r="H1110">
            <v>8.0387765101140887E-2</v>
          </cell>
          <cell r="I1110">
            <v>0.18452380952380953</v>
          </cell>
          <cell r="J1110">
            <v>0.20749999999999999</v>
          </cell>
          <cell r="K1110">
            <v>285.74</v>
          </cell>
          <cell r="L1110">
            <v>67.2</v>
          </cell>
          <cell r="M1110">
            <v>519.08000000000004</v>
          </cell>
          <cell r="N1110">
            <v>35.369999999999997</v>
          </cell>
          <cell r="O1110">
            <v>107.71</v>
          </cell>
          <cell r="P1110" t="str">
            <v>9918</v>
          </cell>
          <cell r="Q1110" t="str">
            <v>Not in Metro Area</v>
          </cell>
        </row>
        <row r="1111">
          <cell r="B1111" t="str">
            <v>18984</v>
          </cell>
          <cell r="C1111" t="str">
            <v>18984</v>
          </cell>
          <cell r="D1111" t="str">
            <v>KY</v>
          </cell>
          <cell r="E1111" t="str">
            <v>Trimble</v>
          </cell>
          <cell r="F1111">
            <v>889.75</v>
          </cell>
          <cell r="G1111">
            <v>500.12847500000004</v>
          </cell>
          <cell r="H1111">
            <v>8.3867078592419556E-2</v>
          </cell>
          <cell r="I1111">
            <v>0.15825595478401291</v>
          </cell>
          <cell r="J1111">
            <v>0.20749999999999999</v>
          </cell>
          <cell r="K1111">
            <v>265.42</v>
          </cell>
          <cell r="L1111">
            <v>74.31</v>
          </cell>
          <cell r="M1111">
            <v>543.79999999999995</v>
          </cell>
          <cell r="N1111">
            <v>34.020000000000003</v>
          </cell>
          <cell r="O1111">
            <v>112.84</v>
          </cell>
          <cell r="P1111" t="str">
            <v>31140</v>
          </cell>
          <cell r="Q1111" t="str">
            <v>Louisville/Jefferson County, KY-IN</v>
          </cell>
        </row>
        <row r="1112">
          <cell r="B1112" t="str">
            <v>18985</v>
          </cell>
          <cell r="C1112" t="str">
            <v>18985</v>
          </cell>
          <cell r="D1112" t="str">
            <v>KY</v>
          </cell>
          <cell r="E1112" t="str">
            <v>Union</v>
          </cell>
          <cell r="F1112">
            <v>961.74</v>
          </cell>
          <cell r="G1112">
            <v>540.59405400000003</v>
          </cell>
          <cell r="H1112">
            <v>8.0387765101140887E-2</v>
          </cell>
          <cell r="I1112">
            <v>0.18452380952380953</v>
          </cell>
          <cell r="J1112">
            <v>0.20749999999999999</v>
          </cell>
          <cell r="K1112">
            <v>285.74</v>
          </cell>
          <cell r="L1112">
            <v>67.2</v>
          </cell>
          <cell r="M1112">
            <v>519.08000000000004</v>
          </cell>
          <cell r="N1112">
            <v>35.369999999999997</v>
          </cell>
          <cell r="O1112">
            <v>107.71</v>
          </cell>
          <cell r="P1112" t="str">
            <v>9918</v>
          </cell>
          <cell r="Q1112" t="str">
            <v>Not in Metro Area</v>
          </cell>
        </row>
        <row r="1113">
          <cell r="B1113" t="str">
            <v>18986</v>
          </cell>
          <cell r="C1113" t="str">
            <v>18986</v>
          </cell>
          <cell r="D1113" t="str">
            <v>KY</v>
          </cell>
          <cell r="E1113" t="str">
            <v>Warren</v>
          </cell>
          <cell r="F1113">
            <v>895.57</v>
          </cell>
          <cell r="G1113">
            <v>503.39989700000007</v>
          </cell>
          <cell r="H1113">
            <v>8.0387765101140887E-2</v>
          </cell>
          <cell r="I1113">
            <v>0.18452380952380953</v>
          </cell>
          <cell r="J1113">
            <v>0.20749999999999999</v>
          </cell>
          <cell r="K1113">
            <v>285.74</v>
          </cell>
          <cell r="L1113">
            <v>67.2</v>
          </cell>
          <cell r="M1113">
            <v>519.08000000000004</v>
          </cell>
          <cell r="N1113">
            <v>35.369999999999997</v>
          </cell>
          <cell r="O1113">
            <v>107.71</v>
          </cell>
          <cell r="P1113" t="str">
            <v>9918</v>
          </cell>
          <cell r="Q1113" t="str">
            <v>Not in Metro Area</v>
          </cell>
        </row>
        <row r="1114">
          <cell r="B1114" t="str">
            <v>18987</v>
          </cell>
          <cell r="C1114" t="str">
            <v>18987</v>
          </cell>
          <cell r="D1114" t="str">
            <v>KY</v>
          </cell>
          <cell r="E1114" t="str">
            <v>Washington</v>
          </cell>
          <cell r="F1114">
            <v>923.11</v>
          </cell>
          <cell r="G1114">
            <v>518.88013100000001</v>
          </cell>
          <cell r="H1114">
            <v>8.0387765101140887E-2</v>
          </cell>
          <cell r="I1114">
            <v>0.18452380952380953</v>
          </cell>
          <cell r="J1114">
            <v>0.20749999999999999</v>
          </cell>
          <cell r="K1114">
            <v>285.74</v>
          </cell>
          <cell r="L1114">
            <v>67.2</v>
          </cell>
          <cell r="M1114">
            <v>519.08000000000004</v>
          </cell>
          <cell r="N1114">
            <v>35.369999999999997</v>
          </cell>
          <cell r="O1114">
            <v>107.71</v>
          </cell>
          <cell r="P1114" t="str">
            <v>9918</v>
          </cell>
          <cell r="Q1114" t="str">
            <v>Not in Metro Area</v>
          </cell>
        </row>
        <row r="1115">
          <cell r="B1115" t="str">
            <v>18988</v>
          </cell>
          <cell r="C1115" t="str">
            <v>18988</v>
          </cell>
          <cell r="D1115" t="str">
            <v>KY</v>
          </cell>
          <cell r="E1115" t="str">
            <v>Wayne</v>
          </cell>
          <cell r="F1115">
            <v>925.03</v>
          </cell>
          <cell r="G1115">
            <v>519.95936300000005</v>
          </cell>
          <cell r="H1115">
            <v>8.0387765101140887E-2</v>
          </cell>
          <cell r="I1115">
            <v>0.18452380952380953</v>
          </cell>
          <cell r="J1115">
            <v>0.20749999999999999</v>
          </cell>
          <cell r="K1115">
            <v>285.74</v>
          </cell>
          <cell r="L1115">
            <v>67.2</v>
          </cell>
          <cell r="M1115">
            <v>519.08000000000004</v>
          </cell>
          <cell r="N1115">
            <v>35.369999999999997</v>
          </cell>
          <cell r="O1115">
            <v>107.71</v>
          </cell>
          <cell r="P1115" t="str">
            <v>9918</v>
          </cell>
          <cell r="Q1115" t="str">
            <v>Not in Metro Area</v>
          </cell>
        </row>
        <row r="1116">
          <cell r="B1116" t="str">
            <v>18989</v>
          </cell>
          <cell r="C1116" t="str">
            <v>18989</v>
          </cell>
          <cell r="D1116" t="str">
            <v>KY</v>
          </cell>
          <cell r="E1116" t="str">
            <v>Webster</v>
          </cell>
          <cell r="F1116">
            <v>969.39</v>
          </cell>
          <cell r="G1116">
            <v>544.89411900000005</v>
          </cell>
          <cell r="H1116">
            <v>8.0387765101140887E-2</v>
          </cell>
          <cell r="I1116">
            <v>0.18452380952380953</v>
          </cell>
          <cell r="J1116">
            <v>0.20749999999999999</v>
          </cell>
          <cell r="K1116">
            <v>285.74</v>
          </cell>
          <cell r="L1116">
            <v>67.2</v>
          </cell>
          <cell r="M1116">
            <v>519.08000000000004</v>
          </cell>
          <cell r="N1116">
            <v>35.369999999999997</v>
          </cell>
          <cell r="O1116">
            <v>107.71</v>
          </cell>
          <cell r="P1116" t="str">
            <v>9918</v>
          </cell>
          <cell r="Q1116" t="str">
            <v>Not in Metro Area</v>
          </cell>
        </row>
        <row r="1117">
          <cell r="B1117" t="str">
            <v>18990</v>
          </cell>
          <cell r="C1117" t="str">
            <v>18990</v>
          </cell>
          <cell r="D1117" t="str">
            <v>KY</v>
          </cell>
          <cell r="E1117" t="str">
            <v>Whitley</v>
          </cell>
          <cell r="F1117">
            <v>930.5</v>
          </cell>
          <cell r="G1117">
            <v>523.03405000000009</v>
          </cell>
          <cell r="H1117">
            <v>8.0387765101140887E-2</v>
          </cell>
          <cell r="I1117">
            <v>0.18452380952380953</v>
          </cell>
          <cell r="J1117">
            <v>0.20749999999999999</v>
          </cell>
          <cell r="K1117">
            <v>285.74</v>
          </cell>
          <cell r="L1117">
            <v>67.2</v>
          </cell>
          <cell r="M1117">
            <v>519.08000000000004</v>
          </cell>
          <cell r="N1117">
            <v>35.369999999999997</v>
          </cell>
          <cell r="O1117">
            <v>107.71</v>
          </cell>
          <cell r="P1117" t="str">
            <v>9918</v>
          </cell>
          <cell r="Q1117" t="str">
            <v>Not in Metro Area</v>
          </cell>
        </row>
        <row r="1118">
          <cell r="B1118" t="str">
            <v>18991</v>
          </cell>
          <cell r="C1118" t="str">
            <v>18991</v>
          </cell>
          <cell r="D1118" t="str">
            <v>KY</v>
          </cell>
          <cell r="E1118" t="str">
            <v>Wolfe</v>
          </cell>
          <cell r="F1118">
            <v>885.88</v>
          </cell>
          <cell r="G1118">
            <v>497.95314800000006</v>
          </cell>
          <cell r="H1118">
            <v>8.0387765101140887E-2</v>
          </cell>
          <cell r="I1118">
            <v>0.18452380952380953</v>
          </cell>
          <cell r="J1118">
            <v>0.20749999999999999</v>
          </cell>
          <cell r="K1118">
            <v>285.74</v>
          </cell>
          <cell r="L1118">
            <v>67.2</v>
          </cell>
          <cell r="M1118">
            <v>519.08000000000004</v>
          </cell>
          <cell r="N1118">
            <v>35.369999999999997</v>
          </cell>
          <cell r="O1118">
            <v>107.71</v>
          </cell>
          <cell r="P1118" t="str">
            <v>9918</v>
          </cell>
          <cell r="Q1118" t="str">
            <v>Not in Metro Area</v>
          </cell>
        </row>
        <row r="1119">
          <cell r="B1119" t="str">
            <v>18992</v>
          </cell>
          <cell r="C1119" t="str">
            <v>18992</v>
          </cell>
          <cell r="D1119" t="str">
            <v>KY</v>
          </cell>
          <cell r="E1119" t="str">
            <v>Woodford</v>
          </cell>
          <cell r="F1119">
            <v>901.65</v>
          </cell>
          <cell r="G1119">
            <v>506.81746500000003</v>
          </cell>
          <cell r="H1119">
            <v>7.7801570306923626E-2</v>
          </cell>
          <cell r="I1119">
            <v>0.17251216647088435</v>
          </cell>
          <cell r="J1119">
            <v>0.20749999999999999</v>
          </cell>
          <cell r="K1119">
            <v>266.19</v>
          </cell>
          <cell r="L1119">
            <v>59.59</v>
          </cell>
          <cell r="M1119">
            <v>510.36</v>
          </cell>
          <cell r="N1119">
            <v>30.99</v>
          </cell>
          <cell r="O1119">
            <v>105.9</v>
          </cell>
          <cell r="P1119" t="str">
            <v>30460</v>
          </cell>
          <cell r="Q1119" t="str">
            <v>Lexington-Fayette, KY</v>
          </cell>
        </row>
        <row r="1120">
          <cell r="B1120" t="str">
            <v>19000</v>
          </cell>
          <cell r="C1120" t="str">
            <v>19000</v>
          </cell>
          <cell r="D1120" t="str">
            <v>LA</v>
          </cell>
          <cell r="E1120" t="str">
            <v>Acadia</v>
          </cell>
          <cell r="F1120">
            <v>971.58</v>
          </cell>
          <cell r="G1120">
            <v>546.12511800000004</v>
          </cell>
          <cell r="H1120">
            <v>8.0491132332878593E-2</v>
          </cell>
          <cell r="I1120">
            <v>0.20500927643784783</v>
          </cell>
          <cell r="J1120">
            <v>0.20749999999999999</v>
          </cell>
          <cell r="K1120">
            <v>300.52999999999997</v>
          </cell>
          <cell r="L1120">
            <v>64.680000000000007</v>
          </cell>
          <cell r="M1120">
            <v>566.63</v>
          </cell>
          <cell r="N1120">
            <v>37.450000000000003</v>
          </cell>
          <cell r="O1120">
            <v>117.58</v>
          </cell>
          <cell r="P1120" t="str">
            <v>29180</v>
          </cell>
          <cell r="Q1120" t="str">
            <v>Lafayette, LA</v>
          </cell>
        </row>
        <row r="1121">
          <cell r="B1121" t="str">
            <v>19010</v>
          </cell>
          <cell r="C1121" t="str">
            <v>19010</v>
          </cell>
          <cell r="D1121" t="str">
            <v>LA</v>
          </cell>
          <cell r="E1121" t="str">
            <v>Allen</v>
          </cell>
          <cell r="F1121">
            <v>954.23</v>
          </cell>
          <cell r="G1121">
            <v>536.37268300000005</v>
          </cell>
          <cell r="H1121">
            <v>7.8298264475502991E-2</v>
          </cell>
          <cell r="I1121">
            <v>0.21348632950842894</v>
          </cell>
          <cell r="J1121">
            <v>0.20749999999999999</v>
          </cell>
          <cell r="K1121">
            <v>325.55</v>
          </cell>
          <cell r="L1121">
            <v>70.59</v>
          </cell>
          <cell r="M1121">
            <v>555.16</v>
          </cell>
          <cell r="N1121">
            <v>40.56</v>
          </cell>
          <cell r="O1121">
            <v>115.2</v>
          </cell>
          <cell r="P1121" t="str">
            <v>9919</v>
          </cell>
          <cell r="Q1121" t="str">
            <v>Not in Metro Area</v>
          </cell>
        </row>
        <row r="1122">
          <cell r="B1122" t="str">
            <v>19020</v>
          </cell>
          <cell r="C1122" t="str">
            <v>19020</v>
          </cell>
          <cell r="D1122" t="str">
            <v>LA</v>
          </cell>
          <cell r="E1122" t="str">
            <v>Ascension</v>
          </cell>
          <cell r="F1122">
            <v>901.78</v>
          </cell>
          <cell r="G1122">
            <v>506.89053800000005</v>
          </cell>
          <cell r="H1122">
            <v>7.6593180690437371E-2</v>
          </cell>
          <cell r="I1122">
            <v>0.20674241013224065</v>
          </cell>
          <cell r="J1122">
            <v>0.20749999999999999</v>
          </cell>
          <cell r="K1122">
            <v>282.14</v>
          </cell>
          <cell r="L1122">
            <v>53.69</v>
          </cell>
          <cell r="M1122">
            <v>556.58000000000004</v>
          </cell>
          <cell r="N1122">
            <v>32.71</v>
          </cell>
          <cell r="O1122">
            <v>115.49</v>
          </cell>
          <cell r="P1122" t="str">
            <v>12940</v>
          </cell>
          <cell r="Q1122" t="str">
            <v>Baton Rouge, LA</v>
          </cell>
        </row>
        <row r="1123">
          <cell r="B1123" t="str">
            <v>19030</v>
          </cell>
          <cell r="C1123" t="str">
            <v>19030</v>
          </cell>
          <cell r="D1123" t="str">
            <v>LA</v>
          </cell>
          <cell r="E1123" t="str">
            <v>Assumption</v>
          </cell>
          <cell r="F1123">
            <v>950.82</v>
          </cell>
          <cell r="G1123">
            <v>534.4559220000001</v>
          </cell>
          <cell r="H1123">
            <v>7.8298264475502991E-2</v>
          </cell>
          <cell r="I1123">
            <v>0.21348632950842894</v>
          </cell>
          <cell r="J1123">
            <v>0.20749999999999999</v>
          </cell>
          <cell r="K1123">
            <v>325.55</v>
          </cell>
          <cell r="L1123">
            <v>70.59</v>
          </cell>
          <cell r="M1123">
            <v>555.16</v>
          </cell>
          <cell r="N1123">
            <v>40.56</v>
          </cell>
          <cell r="O1123">
            <v>115.2</v>
          </cell>
          <cell r="P1123" t="str">
            <v>9919</v>
          </cell>
          <cell r="Q1123" t="str">
            <v>Not in Metro Area</v>
          </cell>
        </row>
        <row r="1124">
          <cell r="B1124" t="str">
            <v>19040</v>
          </cell>
          <cell r="C1124" t="str">
            <v>19040</v>
          </cell>
          <cell r="D1124" t="str">
            <v>LA</v>
          </cell>
          <cell r="E1124" t="str">
            <v>Avoyelles</v>
          </cell>
          <cell r="F1124">
            <v>1020.6</v>
          </cell>
          <cell r="G1124">
            <v>573.67926000000011</v>
          </cell>
          <cell r="H1124">
            <v>7.8298264475502991E-2</v>
          </cell>
          <cell r="I1124">
            <v>0.21348632950842894</v>
          </cell>
          <cell r="J1124">
            <v>0.20749999999999999</v>
          </cell>
          <cell r="K1124">
            <v>325.55</v>
          </cell>
          <cell r="L1124">
            <v>70.59</v>
          </cell>
          <cell r="M1124">
            <v>555.16</v>
          </cell>
          <cell r="N1124">
            <v>40.56</v>
          </cell>
          <cell r="O1124">
            <v>115.2</v>
          </cell>
          <cell r="P1124" t="str">
            <v>9919</v>
          </cell>
          <cell r="Q1124" t="str">
            <v>Not in Metro Area</v>
          </cell>
        </row>
        <row r="1125">
          <cell r="B1125" t="str">
            <v>19050</v>
          </cell>
          <cell r="C1125" t="str">
            <v>19050</v>
          </cell>
          <cell r="D1125" t="str">
            <v>LA</v>
          </cell>
          <cell r="E1125" t="str">
            <v>Beauregard</v>
          </cell>
          <cell r="F1125">
            <v>950.93</v>
          </cell>
          <cell r="G1125">
            <v>534.51775299999997</v>
          </cell>
          <cell r="H1125">
            <v>7.8298264475502991E-2</v>
          </cell>
          <cell r="I1125">
            <v>0.21348632950842894</v>
          </cell>
          <cell r="J1125">
            <v>0.20749999999999999</v>
          </cell>
          <cell r="K1125">
            <v>325.55</v>
          </cell>
          <cell r="L1125">
            <v>70.59</v>
          </cell>
          <cell r="M1125">
            <v>555.16</v>
          </cell>
          <cell r="N1125">
            <v>40.56</v>
          </cell>
          <cell r="O1125">
            <v>115.2</v>
          </cell>
          <cell r="P1125" t="str">
            <v>9919</v>
          </cell>
          <cell r="Q1125" t="str">
            <v>Not in Metro Area</v>
          </cell>
        </row>
        <row r="1126">
          <cell r="B1126" t="str">
            <v>19060</v>
          </cell>
          <cell r="C1126" t="str">
            <v>19060</v>
          </cell>
          <cell r="D1126" t="str">
            <v>LA</v>
          </cell>
          <cell r="E1126" t="str">
            <v>Bienville</v>
          </cell>
          <cell r="F1126">
            <v>1114.67</v>
          </cell>
          <cell r="G1126">
            <v>626.55600700000014</v>
          </cell>
          <cell r="H1126">
            <v>7.8298264475502991E-2</v>
          </cell>
          <cell r="I1126">
            <v>0.21348632950842894</v>
          </cell>
          <cell r="J1126">
            <v>0.20749999999999999</v>
          </cell>
          <cell r="K1126">
            <v>325.55</v>
          </cell>
          <cell r="L1126">
            <v>70.59</v>
          </cell>
          <cell r="M1126">
            <v>555.16</v>
          </cell>
          <cell r="N1126">
            <v>40.56</v>
          </cell>
          <cell r="O1126">
            <v>115.2</v>
          </cell>
          <cell r="P1126" t="str">
            <v>9919</v>
          </cell>
          <cell r="Q1126" t="str">
            <v>Not in Metro Area</v>
          </cell>
        </row>
        <row r="1127">
          <cell r="B1127" t="str">
            <v>19070</v>
          </cell>
          <cell r="C1127" t="str">
            <v>19070</v>
          </cell>
          <cell r="D1127" t="str">
            <v>LA</v>
          </cell>
          <cell r="E1127" t="str">
            <v>Bossier</v>
          </cell>
          <cell r="F1127">
            <v>969.7</v>
          </cell>
          <cell r="G1127">
            <v>545.06837000000007</v>
          </cell>
          <cell r="H1127">
            <v>7.7256740914419697E-2</v>
          </cell>
          <cell r="I1127">
            <v>0.20293757649938798</v>
          </cell>
          <cell r="J1127">
            <v>0.20749999999999999</v>
          </cell>
          <cell r="K1127">
            <v>341.2</v>
          </cell>
          <cell r="L1127">
            <v>81.7</v>
          </cell>
          <cell r="M1127">
            <v>551.85</v>
          </cell>
          <cell r="N1127">
            <v>42.94</v>
          </cell>
          <cell r="O1127">
            <v>114.51</v>
          </cell>
          <cell r="P1127" t="str">
            <v>43340</v>
          </cell>
          <cell r="Q1127" t="str">
            <v>Shreveport-Bossier City, LA</v>
          </cell>
        </row>
        <row r="1128">
          <cell r="B1128" t="str">
            <v>19080</v>
          </cell>
          <cell r="C1128" t="str">
            <v>19080</v>
          </cell>
          <cell r="D1128" t="str">
            <v>LA</v>
          </cell>
          <cell r="E1128" t="str">
            <v>Caddo</v>
          </cell>
          <cell r="F1128">
            <v>941.2</v>
          </cell>
          <cell r="G1128">
            <v>529.04852000000005</v>
          </cell>
          <cell r="H1128">
            <v>7.7256740914419697E-2</v>
          </cell>
          <cell r="I1128">
            <v>0.20293757649938798</v>
          </cell>
          <cell r="J1128">
            <v>0.20749999999999999</v>
          </cell>
          <cell r="K1128">
            <v>341.2</v>
          </cell>
          <cell r="L1128">
            <v>81.7</v>
          </cell>
          <cell r="M1128">
            <v>551.85</v>
          </cell>
          <cell r="N1128">
            <v>42.94</v>
          </cell>
          <cell r="O1128">
            <v>114.51</v>
          </cell>
          <cell r="P1128" t="str">
            <v>43340</v>
          </cell>
          <cell r="Q1128" t="str">
            <v>Shreveport-Bossier City, LA</v>
          </cell>
        </row>
        <row r="1129">
          <cell r="B1129" t="str">
            <v>19090</v>
          </cell>
          <cell r="C1129" t="str">
            <v>19090</v>
          </cell>
          <cell r="D1129" t="str">
            <v>LA</v>
          </cell>
          <cell r="E1129" t="str">
            <v>Calcasieu</v>
          </cell>
          <cell r="F1129">
            <v>939.59</v>
          </cell>
          <cell r="G1129">
            <v>528.14353900000003</v>
          </cell>
          <cell r="H1129">
            <v>7.8298264475502991E-2</v>
          </cell>
          <cell r="I1129">
            <v>0.21348632950842894</v>
          </cell>
          <cell r="J1129">
            <v>0.20749999999999999</v>
          </cell>
          <cell r="K1129">
            <v>325.55</v>
          </cell>
          <cell r="L1129">
            <v>70.59</v>
          </cell>
          <cell r="M1129">
            <v>555.16</v>
          </cell>
          <cell r="N1129">
            <v>40.56</v>
          </cell>
          <cell r="O1129">
            <v>115.2</v>
          </cell>
          <cell r="P1129" t="str">
            <v>9919</v>
          </cell>
          <cell r="Q1129" t="str">
            <v>Not in Metro Area</v>
          </cell>
        </row>
        <row r="1130">
          <cell r="B1130" t="str">
            <v>19100</v>
          </cell>
          <cell r="C1130" t="str">
            <v>19100</v>
          </cell>
          <cell r="D1130" t="str">
            <v>LA</v>
          </cell>
          <cell r="E1130" t="str">
            <v>Caldwell</v>
          </cell>
          <cell r="F1130">
            <v>1139.81</v>
          </cell>
          <cell r="G1130">
            <v>640.68720100000007</v>
          </cell>
          <cell r="H1130">
            <v>7.8298264475502991E-2</v>
          </cell>
          <cell r="I1130">
            <v>0.21348632950842894</v>
          </cell>
          <cell r="J1130">
            <v>0.20749999999999999</v>
          </cell>
          <cell r="K1130">
            <v>325.55</v>
          </cell>
          <cell r="L1130">
            <v>70.59</v>
          </cell>
          <cell r="M1130">
            <v>555.16</v>
          </cell>
          <cell r="N1130">
            <v>40.56</v>
          </cell>
          <cell r="O1130">
            <v>115.2</v>
          </cell>
          <cell r="P1130" t="str">
            <v>9919</v>
          </cell>
          <cell r="Q1130" t="str">
            <v>Not in Metro Area</v>
          </cell>
        </row>
        <row r="1131">
          <cell r="B1131" t="str">
            <v>19110</v>
          </cell>
          <cell r="C1131" t="str">
            <v>19110</v>
          </cell>
          <cell r="D1131" t="str">
            <v>LA</v>
          </cell>
          <cell r="E1131" t="str">
            <v>Cameron</v>
          </cell>
          <cell r="F1131">
            <v>991.78</v>
          </cell>
          <cell r="G1131">
            <v>557.47953800000005</v>
          </cell>
          <cell r="H1131">
            <v>7.8298264475502991E-2</v>
          </cell>
          <cell r="I1131">
            <v>0.21348632950842894</v>
          </cell>
          <cell r="J1131">
            <v>0.20749999999999999</v>
          </cell>
          <cell r="K1131">
            <v>325.55</v>
          </cell>
          <cell r="L1131">
            <v>70.59</v>
          </cell>
          <cell r="M1131">
            <v>555.16</v>
          </cell>
          <cell r="N1131">
            <v>40.56</v>
          </cell>
          <cell r="O1131">
            <v>115.2</v>
          </cell>
          <cell r="P1131" t="str">
            <v>9919</v>
          </cell>
          <cell r="Q1131" t="str">
            <v>Not in Metro Area</v>
          </cell>
        </row>
        <row r="1132">
          <cell r="B1132" t="str">
            <v>19120</v>
          </cell>
          <cell r="C1132" t="str">
            <v>19120</v>
          </cell>
          <cell r="D1132" t="str">
            <v>LA</v>
          </cell>
          <cell r="E1132" t="str">
            <v>Catahoula</v>
          </cell>
          <cell r="F1132">
            <v>988.83</v>
          </cell>
          <cell r="G1132">
            <v>555.82134300000007</v>
          </cell>
          <cell r="H1132">
            <v>7.8298264475502991E-2</v>
          </cell>
          <cell r="I1132">
            <v>0.21348632950842894</v>
          </cell>
          <cell r="J1132">
            <v>0.20749999999999999</v>
          </cell>
          <cell r="K1132">
            <v>325.55</v>
          </cell>
          <cell r="L1132">
            <v>70.59</v>
          </cell>
          <cell r="M1132">
            <v>555.16</v>
          </cell>
          <cell r="N1132">
            <v>40.56</v>
          </cell>
          <cell r="O1132">
            <v>115.2</v>
          </cell>
          <cell r="P1132" t="str">
            <v>9919</v>
          </cell>
          <cell r="Q1132" t="str">
            <v>Not in Metro Area</v>
          </cell>
        </row>
        <row r="1133">
          <cell r="B1133" t="str">
            <v>19130</v>
          </cell>
          <cell r="C1133" t="str">
            <v>19130</v>
          </cell>
          <cell r="D1133" t="str">
            <v>LA</v>
          </cell>
          <cell r="E1133" t="str">
            <v>Claiborne</v>
          </cell>
          <cell r="F1133">
            <v>1003.78</v>
          </cell>
          <cell r="G1133">
            <v>564.224738</v>
          </cell>
          <cell r="H1133">
            <v>7.8298264475502991E-2</v>
          </cell>
          <cell r="I1133">
            <v>0.21348632950842894</v>
          </cell>
          <cell r="J1133">
            <v>0.20749999999999999</v>
          </cell>
          <cell r="K1133">
            <v>325.55</v>
          </cell>
          <cell r="L1133">
            <v>70.59</v>
          </cell>
          <cell r="M1133">
            <v>555.16</v>
          </cell>
          <cell r="N1133">
            <v>40.56</v>
          </cell>
          <cell r="O1133">
            <v>115.2</v>
          </cell>
          <cell r="P1133" t="str">
            <v>9919</v>
          </cell>
          <cell r="Q1133" t="str">
            <v>Not in Metro Area</v>
          </cell>
        </row>
        <row r="1134">
          <cell r="B1134" t="str">
            <v>19140</v>
          </cell>
          <cell r="C1134" t="str">
            <v>19140</v>
          </cell>
          <cell r="D1134" t="str">
            <v>LA</v>
          </cell>
          <cell r="E1134" t="str">
            <v>Concordia</v>
          </cell>
          <cell r="F1134">
            <v>991.7</v>
          </cell>
          <cell r="G1134">
            <v>557.43457000000012</v>
          </cell>
          <cell r="H1134">
            <v>7.8298264475502991E-2</v>
          </cell>
          <cell r="I1134">
            <v>0.21348632950842894</v>
          </cell>
          <cell r="J1134">
            <v>0.20749999999999999</v>
          </cell>
          <cell r="K1134">
            <v>325.55</v>
          </cell>
          <cell r="L1134">
            <v>70.59</v>
          </cell>
          <cell r="M1134">
            <v>555.16</v>
          </cell>
          <cell r="N1134">
            <v>40.56</v>
          </cell>
          <cell r="O1134">
            <v>115.2</v>
          </cell>
          <cell r="P1134" t="str">
            <v>9919</v>
          </cell>
          <cell r="Q1134" t="str">
            <v>Not in Metro Area</v>
          </cell>
        </row>
        <row r="1135">
          <cell r="B1135" t="str">
            <v>19150</v>
          </cell>
          <cell r="C1135" t="str">
            <v>19150</v>
          </cell>
          <cell r="D1135" t="str">
            <v>LA</v>
          </cell>
          <cell r="E1135" t="str">
            <v>De Soto</v>
          </cell>
          <cell r="F1135">
            <v>981.6</v>
          </cell>
          <cell r="G1135">
            <v>551.75736000000006</v>
          </cell>
          <cell r="H1135">
            <v>7.7256740914419697E-2</v>
          </cell>
          <cell r="I1135">
            <v>0.20293757649938798</v>
          </cell>
          <cell r="J1135">
            <v>0.20749999999999999</v>
          </cell>
          <cell r="K1135">
            <v>341.2</v>
          </cell>
          <cell r="L1135">
            <v>81.7</v>
          </cell>
          <cell r="M1135">
            <v>551.85</v>
          </cell>
          <cell r="N1135">
            <v>42.94</v>
          </cell>
          <cell r="O1135">
            <v>114.51</v>
          </cell>
          <cell r="P1135" t="str">
            <v>43340</v>
          </cell>
          <cell r="Q1135" t="str">
            <v>Shreveport-Bossier City, LA</v>
          </cell>
        </row>
        <row r="1136">
          <cell r="B1136" t="str">
            <v>19160</v>
          </cell>
          <cell r="C1136" t="str">
            <v>19160</v>
          </cell>
          <cell r="D1136" t="str">
            <v>LA</v>
          </cell>
          <cell r="E1136" t="str">
            <v>East Baton Rouge</v>
          </cell>
          <cell r="F1136">
            <v>935.23</v>
          </cell>
          <cell r="G1136">
            <v>525.69278300000008</v>
          </cell>
          <cell r="H1136">
            <v>7.6593180690437371E-2</v>
          </cell>
          <cell r="I1136">
            <v>0.20674241013224065</v>
          </cell>
          <cell r="J1136">
            <v>0.20749999999999999</v>
          </cell>
          <cell r="K1136">
            <v>282.14</v>
          </cell>
          <cell r="L1136">
            <v>53.69</v>
          </cell>
          <cell r="M1136">
            <v>556.58000000000004</v>
          </cell>
          <cell r="N1136">
            <v>32.71</v>
          </cell>
          <cell r="O1136">
            <v>115.49</v>
          </cell>
          <cell r="P1136" t="str">
            <v>12940</v>
          </cell>
          <cell r="Q1136" t="str">
            <v>Baton Rouge, LA</v>
          </cell>
        </row>
        <row r="1137">
          <cell r="B1137" t="str">
            <v>19170</v>
          </cell>
          <cell r="C1137" t="str">
            <v>19170</v>
          </cell>
          <cell r="D1137" t="str">
            <v>LA</v>
          </cell>
          <cell r="E1137" t="str">
            <v>East Carroll</v>
          </cell>
          <cell r="F1137">
            <v>1099.95</v>
          </cell>
          <cell r="G1137">
            <v>618.28189500000008</v>
          </cell>
          <cell r="H1137">
            <v>7.8298264475502991E-2</v>
          </cell>
          <cell r="I1137">
            <v>0.21348632950842894</v>
          </cell>
          <cell r="J1137">
            <v>0.20749999999999999</v>
          </cell>
          <cell r="K1137">
            <v>325.55</v>
          </cell>
          <cell r="L1137">
            <v>70.59</v>
          </cell>
          <cell r="M1137">
            <v>555.16</v>
          </cell>
          <cell r="N1137">
            <v>40.56</v>
          </cell>
          <cell r="O1137">
            <v>115.2</v>
          </cell>
          <cell r="P1137" t="str">
            <v>9919</v>
          </cell>
          <cell r="Q1137" t="str">
            <v>Not in Metro Area</v>
          </cell>
        </row>
        <row r="1138">
          <cell r="B1138" t="str">
            <v>19180</v>
          </cell>
          <cell r="C1138" t="str">
            <v>19180</v>
          </cell>
          <cell r="D1138" t="str">
            <v>LA</v>
          </cell>
          <cell r="E1138" t="str">
            <v>East Feliciana</v>
          </cell>
          <cell r="F1138">
            <v>910.44</v>
          </cell>
          <cell r="G1138">
            <v>511.75832400000007</v>
          </cell>
          <cell r="H1138">
            <v>7.6593180690437371E-2</v>
          </cell>
          <cell r="I1138">
            <v>0.20674241013224065</v>
          </cell>
          <cell r="J1138">
            <v>0.20749999999999999</v>
          </cell>
          <cell r="K1138">
            <v>282.14</v>
          </cell>
          <cell r="L1138">
            <v>53.69</v>
          </cell>
          <cell r="M1138">
            <v>556.58000000000004</v>
          </cell>
          <cell r="N1138">
            <v>32.71</v>
          </cell>
          <cell r="O1138">
            <v>115.49</v>
          </cell>
          <cell r="P1138" t="str">
            <v>12940</v>
          </cell>
          <cell r="Q1138" t="str">
            <v>Baton Rouge, LA</v>
          </cell>
        </row>
        <row r="1139">
          <cell r="B1139" t="str">
            <v>19190</v>
          </cell>
          <cell r="C1139" t="str">
            <v>19190</v>
          </cell>
          <cell r="D1139" t="str">
            <v>LA</v>
          </cell>
          <cell r="E1139" t="str">
            <v>Evangeline</v>
          </cell>
          <cell r="F1139">
            <v>983.84</v>
          </cell>
          <cell r="G1139">
            <v>553.01646400000004</v>
          </cell>
          <cell r="H1139">
            <v>7.8298264475502991E-2</v>
          </cell>
          <cell r="I1139">
            <v>0.21348632950842894</v>
          </cell>
          <cell r="J1139">
            <v>0.20749999999999999</v>
          </cell>
          <cell r="K1139">
            <v>325.55</v>
          </cell>
          <cell r="L1139">
            <v>70.59</v>
          </cell>
          <cell r="M1139">
            <v>555.16</v>
          </cell>
          <cell r="N1139">
            <v>40.56</v>
          </cell>
          <cell r="O1139">
            <v>115.2</v>
          </cell>
          <cell r="P1139" t="str">
            <v>9919</v>
          </cell>
          <cell r="Q1139" t="str">
            <v>Not in Metro Area</v>
          </cell>
        </row>
        <row r="1140">
          <cell r="B1140" t="str">
            <v>19200</v>
          </cell>
          <cell r="C1140" t="str">
            <v>19200</v>
          </cell>
          <cell r="D1140" t="str">
            <v>LA</v>
          </cell>
          <cell r="E1140" t="str">
            <v>Franklin</v>
          </cell>
          <cell r="F1140">
            <v>1062.1600000000001</v>
          </cell>
          <cell r="G1140">
            <v>597.04013600000008</v>
          </cell>
          <cell r="H1140">
            <v>7.8298264475502991E-2</v>
          </cell>
          <cell r="I1140">
            <v>0.21348632950842894</v>
          </cell>
          <cell r="J1140">
            <v>0.20749999999999999</v>
          </cell>
          <cell r="K1140">
            <v>325.55</v>
          </cell>
          <cell r="L1140">
            <v>70.59</v>
          </cell>
          <cell r="M1140">
            <v>555.16</v>
          </cell>
          <cell r="N1140">
            <v>40.56</v>
          </cell>
          <cell r="O1140">
            <v>115.2</v>
          </cell>
          <cell r="P1140" t="str">
            <v>9919</v>
          </cell>
          <cell r="Q1140" t="str">
            <v>Not in Metro Area</v>
          </cell>
        </row>
        <row r="1141">
          <cell r="B1141" t="str">
            <v>19210</v>
          </cell>
          <cell r="C1141" t="str">
            <v>19210</v>
          </cell>
          <cell r="D1141" t="str">
            <v>LA</v>
          </cell>
          <cell r="E1141" t="str">
            <v>Grant</v>
          </cell>
          <cell r="F1141">
            <v>989.24</v>
          </cell>
          <cell r="G1141">
            <v>556.05180400000006</v>
          </cell>
          <cell r="H1141">
            <v>7.8298264475502991E-2</v>
          </cell>
          <cell r="I1141">
            <v>0.21348632950842894</v>
          </cell>
          <cell r="J1141">
            <v>0.20749999999999999</v>
          </cell>
          <cell r="K1141">
            <v>325.55</v>
          </cell>
          <cell r="L1141">
            <v>70.59</v>
          </cell>
          <cell r="M1141">
            <v>555.16</v>
          </cell>
          <cell r="N1141">
            <v>40.56</v>
          </cell>
          <cell r="O1141">
            <v>115.2</v>
          </cell>
          <cell r="P1141" t="str">
            <v>9919</v>
          </cell>
          <cell r="Q1141" t="str">
            <v>Not in Metro Area</v>
          </cell>
        </row>
        <row r="1142">
          <cell r="B1142" t="str">
            <v>19220</v>
          </cell>
          <cell r="C1142" t="str">
            <v>19220</v>
          </cell>
          <cell r="D1142" t="str">
            <v>LA</v>
          </cell>
          <cell r="E1142" t="str">
            <v>Iberia</v>
          </cell>
          <cell r="F1142">
            <v>936.48</v>
          </cell>
          <cell r="G1142">
            <v>526.39540800000009</v>
          </cell>
          <cell r="H1142">
            <v>8.0491132332878593E-2</v>
          </cell>
          <cell r="I1142">
            <v>0.20500927643784783</v>
          </cell>
          <cell r="J1142">
            <v>0.20749999999999999</v>
          </cell>
          <cell r="K1142">
            <v>300.52999999999997</v>
          </cell>
          <cell r="L1142">
            <v>64.680000000000007</v>
          </cell>
          <cell r="M1142">
            <v>566.63</v>
          </cell>
          <cell r="N1142">
            <v>37.450000000000003</v>
          </cell>
          <cell r="O1142">
            <v>117.58</v>
          </cell>
          <cell r="P1142" t="str">
            <v>29180</v>
          </cell>
          <cell r="Q1142" t="str">
            <v>Lafayette, LA</v>
          </cell>
        </row>
        <row r="1143">
          <cell r="B1143" t="str">
            <v>19230</v>
          </cell>
          <cell r="C1143" t="str">
            <v>19230</v>
          </cell>
          <cell r="D1143" t="str">
            <v>LA</v>
          </cell>
          <cell r="E1143" t="str">
            <v>Iberville</v>
          </cell>
          <cell r="F1143">
            <v>899.58</v>
          </cell>
          <cell r="G1143">
            <v>505.65391800000009</v>
          </cell>
          <cell r="H1143">
            <v>7.6593180690437371E-2</v>
          </cell>
          <cell r="I1143">
            <v>0.20674241013224065</v>
          </cell>
          <cell r="J1143">
            <v>0.20749999999999999</v>
          </cell>
          <cell r="K1143">
            <v>282.14</v>
          </cell>
          <cell r="L1143">
            <v>53.69</v>
          </cell>
          <cell r="M1143">
            <v>556.58000000000004</v>
          </cell>
          <cell r="N1143">
            <v>32.71</v>
          </cell>
          <cell r="O1143">
            <v>115.49</v>
          </cell>
          <cell r="P1143" t="str">
            <v>12940</v>
          </cell>
          <cell r="Q1143" t="str">
            <v>Baton Rouge, LA</v>
          </cell>
        </row>
        <row r="1144">
          <cell r="B1144" t="str">
            <v>19240</v>
          </cell>
          <cell r="C1144" t="str">
            <v>19240</v>
          </cell>
          <cell r="D1144" t="str">
            <v>LA</v>
          </cell>
          <cell r="E1144" t="str">
            <v>Jackson</v>
          </cell>
          <cell r="F1144">
            <v>1037.3</v>
          </cell>
          <cell r="G1144">
            <v>583.06632999999999</v>
          </cell>
          <cell r="H1144">
            <v>7.8298264475502991E-2</v>
          </cell>
          <cell r="I1144">
            <v>0.21348632950842894</v>
          </cell>
          <cell r="J1144">
            <v>0.20749999999999999</v>
          </cell>
          <cell r="K1144">
            <v>325.55</v>
          </cell>
          <cell r="L1144">
            <v>70.59</v>
          </cell>
          <cell r="M1144">
            <v>555.16</v>
          </cell>
          <cell r="N1144">
            <v>40.56</v>
          </cell>
          <cell r="O1144">
            <v>115.2</v>
          </cell>
          <cell r="P1144" t="str">
            <v>9919</v>
          </cell>
          <cell r="Q1144" t="str">
            <v>Not in Metro Area</v>
          </cell>
        </row>
        <row r="1145">
          <cell r="B1145" t="str">
            <v>19250</v>
          </cell>
          <cell r="C1145" t="str">
            <v>19250</v>
          </cell>
          <cell r="D1145" t="str">
            <v>LA</v>
          </cell>
          <cell r="E1145" t="str">
            <v>Jefferson</v>
          </cell>
          <cell r="F1145">
            <v>928.28</v>
          </cell>
          <cell r="G1145">
            <v>521.78618800000004</v>
          </cell>
          <cell r="H1145">
            <v>7.8383231338634618E-2</v>
          </cell>
          <cell r="I1145">
            <v>0.20287610619469026</v>
          </cell>
          <cell r="J1145">
            <v>0.20749999999999999</v>
          </cell>
          <cell r="K1145">
            <v>272.89</v>
          </cell>
          <cell r="L1145">
            <v>45.2</v>
          </cell>
          <cell r="M1145">
            <v>554.49</v>
          </cell>
          <cell r="N1145">
            <v>30.56</v>
          </cell>
          <cell r="O1145">
            <v>115.06</v>
          </cell>
          <cell r="P1145" t="str">
            <v>35380</v>
          </cell>
          <cell r="Q1145" t="str">
            <v>New Orleans-Metairie, LA</v>
          </cell>
        </row>
        <row r="1146">
          <cell r="B1146" t="str">
            <v>19260</v>
          </cell>
          <cell r="C1146" t="str">
            <v>19260</v>
          </cell>
          <cell r="D1146" t="str">
            <v>LA</v>
          </cell>
          <cell r="E1146" t="str">
            <v>Jefferson Davis</v>
          </cell>
          <cell r="F1146">
            <v>940.54</v>
          </cell>
          <cell r="G1146">
            <v>528.67753400000004</v>
          </cell>
          <cell r="H1146">
            <v>7.8298264475502991E-2</v>
          </cell>
          <cell r="I1146">
            <v>0.21348632950842894</v>
          </cell>
          <cell r="J1146">
            <v>0.20749999999999999</v>
          </cell>
          <cell r="K1146">
            <v>325.55</v>
          </cell>
          <cell r="L1146">
            <v>70.59</v>
          </cell>
          <cell r="M1146">
            <v>555.16</v>
          </cell>
          <cell r="N1146">
            <v>40.56</v>
          </cell>
          <cell r="O1146">
            <v>115.2</v>
          </cell>
          <cell r="P1146" t="str">
            <v>9919</v>
          </cell>
          <cell r="Q1146" t="str">
            <v>Not in Metro Area</v>
          </cell>
        </row>
        <row r="1147">
          <cell r="B1147" t="str">
            <v>19270</v>
          </cell>
          <cell r="C1147" t="str">
            <v>19270</v>
          </cell>
          <cell r="D1147" t="str">
            <v>LA</v>
          </cell>
          <cell r="E1147" t="str">
            <v>Lafayette</v>
          </cell>
          <cell r="F1147">
            <v>934.15</v>
          </cell>
          <cell r="G1147">
            <v>525.08571500000005</v>
          </cell>
          <cell r="H1147">
            <v>8.0491132332878593E-2</v>
          </cell>
          <cell r="I1147">
            <v>0.20500927643784783</v>
          </cell>
          <cell r="J1147">
            <v>0.20749999999999999</v>
          </cell>
          <cell r="K1147">
            <v>300.52999999999997</v>
          </cell>
          <cell r="L1147">
            <v>64.680000000000007</v>
          </cell>
          <cell r="M1147">
            <v>566.63</v>
          </cell>
          <cell r="N1147">
            <v>37.450000000000003</v>
          </cell>
          <cell r="O1147">
            <v>117.58</v>
          </cell>
          <cell r="P1147" t="str">
            <v>29180</v>
          </cell>
          <cell r="Q1147" t="str">
            <v>Lafayette, LA</v>
          </cell>
        </row>
        <row r="1148">
          <cell r="B1148" t="str">
            <v>19280</v>
          </cell>
          <cell r="C1148" t="str">
            <v>19280</v>
          </cell>
          <cell r="D1148" t="str">
            <v>LA</v>
          </cell>
          <cell r="E1148" t="str">
            <v>Lafourche</v>
          </cell>
          <cell r="F1148">
            <v>940.4</v>
          </cell>
          <cell r="G1148">
            <v>528.59884</v>
          </cell>
          <cell r="H1148">
            <v>7.8298264475502991E-2</v>
          </cell>
          <cell r="I1148">
            <v>0.21348632950842894</v>
          </cell>
          <cell r="J1148">
            <v>0.20749999999999999</v>
          </cell>
          <cell r="K1148">
            <v>325.55</v>
          </cell>
          <cell r="L1148">
            <v>70.59</v>
          </cell>
          <cell r="M1148">
            <v>555.16</v>
          </cell>
          <cell r="N1148">
            <v>40.56</v>
          </cell>
          <cell r="O1148">
            <v>115.2</v>
          </cell>
          <cell r="P1148" t="str">
            <v>9919</v>
          </cell>
          <cell r="Q1148" t="str">
            <v>Not in Metro Area</v>
          </cell>
        </row>
        <row r="1149">
          <cell r="B1149" t="str">
            <v>19290</v>
          </cell>
          <cell r="C1149" t="str">
            <v>19290</v>
          </cell>
          <cell r="D1149" t="str">
            <v>LA</v>
          </cell>
          <cell r="E1149" t="str">
            <v>LaSalle</v>
          </cell>
          <cell r="F1149">
            <v>997.11</v>
          </cell>
          <cell r="G1149">
            <v>560.47553100000005</v>
          </cell>
          <cell r="H1149">
            <v>7.8298264475502991E-2</v>
          </cell>
          <cell r="I1149">
            <v>0.21348632950842894</v>
          </cell>
          <cell r="J1149">
            <v>0.20749999999999999</v>
          </cell>
          <cell r="K1149">
            <v>325.55</v>
          </cell>
          <cell r="L1149">
            <v>70.59</v>
          </cell>
          <cell r="M1149">
            <v>555.16</v>
          </cell>
          <cell r="N1149">
            <v>40.56</v>
          </cell>
          <cell r="O1149">
            <v>115.2</v>
          </cell>
          <cell r="P1149" t="str">
            <v>9919</v>
          </cell>
          <cell r="Q1149" t="str">
            <v>Not in Metro Area</v>
          </cell>
        </row>
        <row r="1150">
          <cell r="B1150" t="str">
            <v>19300</v>
          </cell>
          <cell r="C1150" t="str">
            <v>19300</v>
          </cell>
          <cell r="D1150" t="str">
            <v>LA</v>
          </cell>
          <cell r="E1150" t="str">
            <v>Lincoln</v>
          </cell>
          <cell r="F1150">
            <v>995.42</v>
          </cell>
          <cell r="G1150">
            <v>559.52558199999999</v>
          </cell>
          <cell r="H1150">
            <v>7.8298264475502991E-2</v>
          </cell>
          <cell r="I1150">
            <v>0.21348632950842894</v>
          </cell>
          <cell r="J1150">
            <v>0.20749999999999999</v>
          </cell>
          <cell r="K1150">
            <v>325.55</v>
          </cell>
          <cell r="L1150">
            <v>70.59</v>
          </cell>
          <cell r="M1150">
            <v>555.16</v>
          </cell>
          <cell r="N1150">
            <v>40.56</v>
          </cell>
          <cell r="O1150">
            <v>115.2</v>
          </cell>
          <cell r="P1150" t="str">
            <v>9919</v>
          </cell>
          <cell r="Q1150" t="str">
            <v>Not in Metro Area</v>
          </cell>
        </row>
        <row r="1151">
          <cell r="B1151" t="str">
            <v>19310</v>
          </cell>
          <cell r="C1151" t="str">
            <v>19310</v>
          </cell>
          <cell r="D1151" t="str">
            <v>LA</v>
          </cell>
          <cell r="E1151" t="str">
            <v>Livingston</v>
          </cell>
          <cell r="F1151">
            <v>924.18</v>
          </cell>
          <cell r="G1151">
            <v>519.48157800000001</v>
          </cell>
          <cell r="H1151">
            <v>7.6593180690437371E-2</v>
          </cell>
          <cell r="I1151">
            <v>0.20674241013224065</v>
          </cell>
          <cell r="J1151">
            <v>0.20749999999999999</v>
          </cell>
          <cell r="K1151">
            <v>282.14</v>
          </cell>
          <cell r="L1151">
            <v>53.69</v>
          </cell>
          <cell r="M1151">
            <v>556.58000000000004</v>
          </cell>
          <cell r="N1151">
            <v>32.71</v>
          </cell>
          <cell r="O1151">
            <v>115.49</v>
          </cell>
          <cell r="P1151" t="str">
            <v>12940</v>
          </cell>
          <cell r="Q1151" t="str">
            <v>Baton Rouge, LA</v>
          </cell>
        </row>
        <row r="1152">
          <cell r="B1152" t="str">
            <v>19320</v>
          </cell>
          <cell r="C1152" t="str">
            <v>19320</v>
          </cell>
          <cell r="D1152" t="str">
            <v>LA</v>
          </cell>
          <cell r="E1152" t="str">
            <v>Madison</v>
          </cell>
          <cell r="F1152">
            <v>1217.46</v>
          </cell>
          <cell r="G1152">
            <v>684.33426600000007</v>
          </cell>
          <cell r="H1152">
            <v>7.8298264475502991E-2</v>
          </cell>
          <cell r="I1152">
            <v>0.21348632950842894</v>
          </cell>
          <cell r="J1152">
            <v>0.20749999999999999</v>
          </cell>
          <cell r="K1152">
            <v>325.55</v>
          </cell>
          <cell r="L1152">
            <v>70.59</v>
          </cell>
          <cell r="M1152">
            <v>555.16</v>
          </cell>
          <cell r="N1152">
            <v>40.56</v>
          </cell>
          <cell r="O1152">
            <v>115.2</v>
          </cell>
          <cell r="P1152" t="str">
            <v>9919</v>
          </cell>
          <cell r="Q1152" t="str">
            <v>Not in Metro Area</v>
          </cell>
        </row>
        <row r="1153">
          <cell r="B1153" t="str">
            <v>19330</v>
          </cell>
          <cell r="C1153" t="str">
            <v>19330</v>
          </cell>
          <cell r="D1153" t="str">
            <v>LA</v>
          </cell>
          <cell r="E1153" t="str">
            <v>Morehouse</v>
          </cell>
          <cell r="F1153">
            <v>1010.27</v>
          </cell>
          <cell r="G1153">
            <v>567.87276700000007</v>
          </cell>
          <cell r="H1153">
            <v>7.8298264475502991E-2</v>
          </cell>
          <cell r="I1153">
            <v>0.21348632950842894</v>
          </cell>
          <cell r="J1153">
            <v>0.20749999999999999</v>
          </cell>
          <cell r="K1153">
            <v>325.55</v>
          </cell>
          <cell r="L1153">
            <v>70.59</v>
          </cell>
          <cell r="M1153">
            <v>555.16</v>
          </cell>
          <cell r="N1153">
            <v>40.56</v>
          </cell>
          <cell r="O1153">
            <v>115.2</v>
          </cell>
          <cell r="P1153" t="str">
            <v>9919</v>
          </cell>
          <cell r="Q1153" t="str">
            <v>Not in Metro Area</v>
          </cell>
        </row>
        <row r="1154">
          <cell r="B1154" t="str">
            <v>19340</v>
          </cell>
          <cell r="C1154" t="str">
            <v>19340</v>
          </cell>
          <cell r="D1154" t="str">
            <v>LA</v>
          </cell>
          <cell r="E1154" t="str">
            <v>Natchitoches</v>
          </cell>
          <cell r="F1154">
            <v>983.74</v>
          </cell>
          <cell r="G1154">
            <v>552.96025400000008</v>
          </cell>
          <cell r="H1154">
            <v>7.8298264475502991E-2</v>
          </cell>
          <cell r="I1154">
            <v>0.21348632950842894</v>
          </cell>
          <cell r="J1154">
            <v>0.20749999999999999</v>
          </cell>
          <cell r="K1154">
            <v>325.55</v>
          </cell>
          <cell r="L1154">
            <v>70.59</v>
          </cell>
          <cell r="M1154">
            <v>555.16</v>
          </cell>
          <cell r="N1154">
            <v>40.56</v>
          </cell>
          <cell r="O1154">
            <v>115.2</v>
          </cell>
          <cell r="P1154" t="str">
            <v>9919</v>
          </cell>
          <cell r="Q1154" t="str">
            <v>Not in Metro Area</v>
          </cell>
        </row>
        <row r="1155">
          <cell r="B1155" t="str">
            <v>19350</v>
          </cell>
          <cell r="C1155" t="str">
            <v>19350</v>
          </cell>
          <cell r="D1155" t="str">
            <v>LA</v>
          </cell>
          <cell r="E1155" t="str">
            <v>Orleans</v>
          </cell>
          <cell r="F1155">
            <v>938.71</v>
          </cell>
          <cell r="G1155">
            <v>527.64889100000005</v>
          </cell>
          <cell r="H1155">
            <v>7.8383231338634618E-2</v>
          </cell>
          <cell r="I1155">
            <v>0.20287610619469026</v>
          </cell>
          <cell r="J1155">
            <v>0.20749999999999999</v>
          </cell>
          <cell r="K1155">
            <v>272.89</v>
          </cell>
          <cell r="L1155">
            <v>45.2</v>
          </cell>
          <cell r="M1155">
            <v>554.49</v>
          </cell>
          <cell r="N1155">
            <v>30.56</v>
          </cell>
          <cell r="O1155">
            <v>115.06</v>
          </cell>
          <cell r="P1155" t="str">
            <v>35380</v>
          </cell>
          <cell r="Q1155" t="str">
            <v>New Orleans-Metairie, LA</v>
          </cell>
        </row>
        <row r="1156">
          <cell r="B1156" t="str">
            <v>19360</v>
          </cell>
          <cell r="C1156" t="str">
            <v>19360</v>
          </cell>
          <cell r="D1156" t="str">
            <v>LA</v>
          </cell>
          <cell r="E1156" t="str">
            <v>Ouachita</v>
          </cell>
          <cell r="F1156">
            <v>956.03</v>
          </cell>
          <cell r="G1156">
            <v>537.38446299999998</v>
          </cell>
          <cell r="H1156">
            <v>7.8298264475502991E-2</v>
          </cell>
          <cell r="I1156">
            <v>0.21348632950842894</v>
          </cell>
          <cell r="J1156">
            <v>0.20749999999999999</v>
          </cell>
          <cell r="K1156">
            <v>325.55</v>
          </cell>
          <cell r="L1156">
            <v>70.59</v>
          </cell>
          <cell r="M1156">
            <v>555.16</v>
          </cell>
          <cell r="N1156">
            <v>40.56</v>
          </cell>
          <cell r="O1156">
            <v>115.2</v>
          </cell>
          <cell r="P1156" t="str">
            <v>9919</v>
          </cell>
          <cell r="Q1156" t="str">
            <v>Not in Metro Area</v>
          </cell>
        </row>
        <row r="1157">
          <cell r="B1157" t="str">
            <v>19370</v>
          </cell>
          <cell r="C1157" t="str">
            <v>19370</v>
          </cell>
          <cell r="D1157" t="str">
            <v>LA</v>
          </cell>
          <cell r="E1157" t="str">
            <v>Plaquemines</v>
          </cell>
          <cell r="F1157">
            <v>922.75</v>
          </cell>
          <cell r="G1157">
            <v>518.677775</v>
          </cell>
          <cell r="H1157">
            <v>7.8383231338634618E-2</v>
          </cell>
          <cell r="I1157">
            <v>0.20287610619469026</v>
          </cell>
          <cell r="J1157">
            <v>0.20749999999999999</v>
          </cell>
          <cell r="K1157">
            <v>272.89</v>
          </cell>
          <cell r="L1157">
            <v>45.2</v>
          </cell>
          <cell r="M1157">
            <v>554.49</v>
          </cell>
          <cell r="N1157">
            <v>30.56</v>
          </cell>
          <cell r="O1157">
            <v>115.06</v>
          </cell>
          <cell r="P1157" t="str">
            <v>35380</v>
          </cell>
          <cell r="Q1157" t="str">
            <v>New Orleans-Metairie, LA</v>
          </cell>
        </row>
        <row r="1158">
          <cell r="B1158" t="str">
            <v>19380</v>
          </cell>
          <cell r="C1158" t="str">
            <v>19380</v>
          </cell>
          <cell r="D1158" t="str">
            <v>LA</v>
          </cell>
          <cell r="E1158" t="str">
            <v>Pointe Coupee</v>
          </cell>
          <cell r="F1158">
            <v>885.07</v>
          </cell>
          <cell r="G1158">
            <v>497.49784700000009</v>
          </cell>
          <cell r="H1158">
            <v>7.6593180690437371E-2</v>
          </cell>
          <cell r="I1158">
            <v>0.20674241013224065</v>
          </cell>
          <cell r="J1158">
            <v>0.20749999999999999</v>
          </cell>
          <cell r="K1158">
            <v>282.14</v>
          </cell>
          <cell r="L1158">
            <v>53.69</v>
          </cell>
          <cell r="M1158">
            <v>556.58000000000004</v>
          </cell>
          <cell r="N1158">
            <v>32.71</v>
          </cell>
          <cell r="O1158">
            <v>115.49</v>
          </cell>
          <cell r="P1158" t="str">
            <v>12940</v>
          </cell>
          <cell r="Q1158" t="str">
            <v>Baton Rouge, LA</v>
          </cell>
        </row>
        <row r="1159">
          <cell r="B1159" t="str">
            <v>19390</v>
          </cell>
          <cell r="C1159" t="str">
            <v>19390</v>
          </cell>
          <cell r="D1159" t="str">
            <v>LA</v>
          </cell>
          <cell r="E1159" t="str">
            <v>Rapides</v>
          </cell>
          <cell r="F1159">
            <v>995.67</v>
          </cell>
          <cell r="G1159">
            <v>559.66610700000001</v>
          </cell>
          <cell r="H1159">
            <v>7.8298264475502991E-2</v>
          </cell>
          <cell r="I1159">
            <v>0.21348632950842894</v>
          </cell>
          <cell r="J1159">
            <v>0.20749999999999999</v>
          </cell>
          <cell r="K1159">
            <v>325.55</v>
          </cell>
          <cell r="L1159">
            <v>70.59</v>
          </cell>
          <cell r="M1159">
            <v>555.16</v>
          </cell>
          <cell r="N1159">
            <v>40.56</v>
          </cell>
          <cell r="O1159">
            <v>115.2</v>
          </cell>
          <cell r="P1159" t="str">
            <v>9919</v>
          </cell>
          <cell r="Q1159" t="str">
            <v>Not in Metro Area</v>
          </cell>
        </row>
        <row r="1160">
          <cell r="B1160" t="str">
            <v>19400</v>
          </cell>
          <cell r="C1160" t="str">
            <v>19400</v>
          </cell>
          <cell r="D1160" t="str">
            <v>LA</v>
          </cell>
          <cell r="E1160" t="str">
            <v>Red River</v>
          </cell>
          <cell r="F1160">
            <v>1238.0999999999999</v>
          </cell>
          <cell r="G1160">
            <v>695.93601000000001</v>
          </cell>
          <cell r="H1160">
            <v>7.8298264475502991E-2</v>
          </cell>
          <cell r="I1160">
            <v>0.21348632950842894</v>
          </cell>
          <cell r="J1160">
            <v>0.20749999999999999</v>
          </cell>
          <cell r="K1160">
            <v>325.55</v>
          </cell>
          <cell r="L1160">
            <v>70.59</v>
          </cell>
          <cell r="M1160">
            <v>555.16</v>
          </cell>
          <cell r="N1160">
            <v>40.56</v>
          </cell>
          <cell r="O1160">
            <v>115.2</v>
          </cell>
          <cell r="P1160" t="str">
            <v>9919</v>
          </cell>
          <cell r="Q1160" t="str">
            <v>Not in Metro Area</v>
          </cell>
        </row>
        <row r="1161">
          <cell r="B1161" t="str">
            <v>19410</v>
          </cell>
          <cell r="C1161" t="str">
            <v>19410</v>
          </cell>
          <cell r="D1161" t="str">
            <v>LA</v>
          </cell>
          <cell r="E1161" t="str">
            <v>Richland</v>
          </cell>
          <cell r="F1161">
            <v>1010.05</v>
          </cell>
          <cell r="G1161">
            <v>567.74910499999999</v>
          </cell>
          <cell r="H1161">
            <v>7.8298264475502991E-2</v>
          </cell>
          <cell r="I1161">
            <v>0.21348632950842894</v>
          </cell>
          <cell r="J1161">
            <v>0.20749999999999999</v>
          </cell>
          <cell r="K1161">
            <v>325.55</v>
          </cell>
          <cell r="L1161">
            <v>70.59</v>
          </cell>
          <cell r="M1161">
            <v>555.16</v>
          </cell>
          <cell r="N1161">
            <v>40.56</v>
          </cell>
          <cell r="O1161">
            <v>115.2</v>
          </cell>
          <cell r="P1161" t="str">
            <v>9919</v>
          </cell>
          <cell r="Q1161" t="str">
            <v>Not in Metro Area</v>
          </cell>
        </row>
        <row r="1162">
          <cell r="B1162" t="str">
            <v>19420</v>
          </cell>
          <cell r="C1162" t="str">
            <v>19420</v>
          </cell>
          <cell r="D1162" t="str">
            <v>LA</v>
          </cell>
          <cell r="E1162" t="str">
            <v>Sabine</v>
          </cell>
          <cell r="F1162">
            <v>971.11</v>
          </cell>
          <cell r="G1162">
            <v>545.86093100000005</v>
          </cell>
          <cell r="H1162">
            <v>7.8298264475502991E-2</v>
          </cell>
          <cell r="I1162">
            <v>0.21348632950842894</v>
          </cell>
          <cell r="J1162">
            <v>0.20749999999999999</v>
          </cell>
          <cell r="K1162">
            <v>325.55</v>
          </cell>
          <cell r="L1162">
            <v>70.59</v>
          </cell>
          <cell r="M1162">
            <v>555.16</v>
          </cell>
          <cell r="N1162">
            <v>40.56</v>
          </cell>
          <cell r="O1162">
            <v>115.2</v>
          </cell>
          <cell r="P1162" t="str">
            <v>9919</v>
          </cell>
          <cell r="Q1162" t="str">
            <v>Not in Metro Area</v>
          </cell>
        </row>
        <row r="1163">
          <cell r="B1163" t="str">
            <v>19430</v>
          </cell>
          <cell r="C1163" t="str">
            <v>19430</v>
          </cell>
          <cell r="D1163" t="str">
            <v>LA</v>
          </cell>
          <cell r="E1163" t="str">
            <v>St Bernard</v>
          </cell>
          <cell r="F1163">
            <v>951.98</v>
          </cell>
          <cell r="G1163">
            <v>535.10795800000005</v>
          </cell>
          <cell r="H1163">
            <v>7.8383231338634618E-2</v>
          </cell>
          <cell r="I1163">
            <v>0.20287610619469026</v>
          </cell>
          <cell r="J1163">
            <v>0.20749999999999999</v>
          </cell>
          <cell r="K1163">
            <v>272.89</v>
          </cell>
          <cell r="L1163">
            <v>45.2</v>
          </cell>
          <cell r="M1163">
            <v>554.49</v>
          </cell>
          <cell r="N1163">
            <v>30.56</v>
          </cell>
          <cell r="O1163">
            <v>115.06</v>
          </cell>
          <cell r="P1163" t="str">
            <v>35380</v>
          </cell>
          <cell r="Q1163" t="str">
            <v>New Orleans-Metairie, LA</v>
          </cell>
        </row>
        <row r="1164">
          <cell r="B1164" t="str">
            <v>19440</v>
          </cell>
          <cell r="C1164" t="str">
            <v>19440</v>
          </cell>
          <cell r="D1164" t="str">
            <v>LA</v>
          </cell>
          <cell r="E1164" t="str">
            <v>St Charles</v>
          </cell>
          <cell r="F1164">
            <v>949</v>
          </cell>
          <cell r="G1164">
            <v>533.43290000000002</v>
          </cell>
          <cell r="H1164">
            <v>7.8383231338634618E-2</v>
          </cell>
          <cell r="I1164">
            <v>0.20287610619469026</v>
          </cell>
          <cell r="J1164">
            <v>0.20749999999999999</v>
          </cell>
          <cell r="K1164">
            <v>272.89</v>
          </cell>
          <cell r="L1164">
            <v>45.2</v>
          </cell>
          <cell r="M1164">
            <v>554.49</v>
          </cell>
          <cell r="N1164">
            <v>30.56</v>
          </cell>
          <cell r="O1164">
            <v>115.06</v>
          </cell>
          <cell r="P1164" t="str">
            <v>35380</v>
          </cell>
          <cell r="Q1164" t="str">
            <v>New Orleans-Metairie, LA</v>
          </cell>
        </row>
        <row r="1165">
          <cell r="B1165" t="str">
            <v>19450</v>
          </cell>
          <cell r="C1165" t="str">
            <v>19450</v>
          </cell>
          <cell r="D1165" t="str">
            <v>LA</v>
          </cell>
          <cell r="E1165" t="str">
            <v>St Helena</v>
          </cell>
          <cell r="F1165">
            <v>1018.08</v>
          </cell>
          <cell r="G1165">
            <v>572.26276800000005</v>
          </cell>
          <cell r="H1165">
            <v>7.6593180690437371E-2</v>
          </cell>
          <cell r="I1165">
            <v>0.20674241013224065</v>
          </cell>
          <cell r="J1165">
            <v>0.20749999999999999</v>
          </cell>
          <cell r="K1165">
            <v>282.14</v>
          </cell>
          <cell r="L1165">
            <v>53.69</v>
          </cell>
          <cell r="M1165">
            <v>556.58000000000004</v>
          </cell>
          <cell r="N1165">
            <v>32.71</v>
          </cell>
          <cell r="O1165">
            <v>115.49</v>
          </cell>
          <cell r="P1165" t="str">
            <v>12940</v>
          </cell>
          <cell r="Q1165" t="str">
            <v>Baton Rouge, LA</v>
          </cell>
        </row>
        <row r="1166">
          <cell r="B1166" t="str">
            <v>19460</v>
          </cell>
          <cell r="C1166" t="str">
            <v>19460</v>
          </cell>
          <cell r="D1166" t="str">
            <v>LA</v>
          </cell>
          <cell r="E1166" t="str">
            <v>St James</v>
          </cell>
          <cell r="F1166">
            <v>932.08</v>
          </cell>
          <cell r="G1166">
            <v>523.92216800000006</v>
          </cell>
          <cell r="H1166">
            <v>7.8383231338634618E-2</v>
          </cell>
          <cell r="I1166">
            <v>0.20287610619469026</v>
          </cell>
          <cell r="J1166">
            <v>0.20749999999999999</v>
          </cell>
          <cell r="K1166">
            <v>272.89</v>
          </cell>
          <cell r="L1166">
            <v>45.2</v>
          </cell>
          <cell r="M1166">
            <v>554.49</v>
          </cell>
          <cell r="N1166">
            <v>30.56</v>
          </cell>
          <cell r="O1166">
            <v>115.06</v>
          </cell>
          <cell r="P1166" t="str">
            <v>35380</v>
          </cell>
          <cell r="Q1166" t="str">
            <v>New Orleans-Metairie, LA</v>
          </cell>
        </row>
        <row r="1167">
          <cell r="B1167" t="str">
            <v>19470</v>
          </cell>
          <cell r="C1167" t="str">
            <v>19470</v>
          </cell>
          <cell r="D1167" t="str">
            <v>LA</v>
          </cell>
          <cell r="E1167" t="str">
            <v>St John Baptist</v>
          </cell>
          <cell r="F1167">
            <v>893.55</v>
          </cell>
          <cell r="G1167">
            <v>502.264455</v>
          </cell>
          <cell r="H1167">
            <v>7.8383231338634618E-2</v>
          </cell>
          <cell r="I1167">
            <v>0.20287610619469026</v>
          </cell>
          <cell r="J1167">
            <v>0.20749999999999999</v>
          </cell>
          <cell r="K1167">
            <v>272.89</v>
          </cell>
          <cell r="L1167">
            <v>45.2</v>
          </cell>
          <cell r="M1167">
            <v>554.49</v>
          </cell>
          <cell r="N1167">
            <v>30.56</v>
          </cell>
          <cell r="O1167">
            <v>115.06</v>
          </cell>
          <cell r="P1167" t="str">
            <v>35380</v>
          </cell>
          <cell r="Q1167" t="str">
            <v>New Orleans-Metairie, LA</v>
          </cell>
        </row>
        <row r="1168">
          <cell r="B1168" t="str">
            <v>19480</v>
          </cell>
          <cell r="C1168" t="str">
            <v>19480</v>
          </cell>
          <cell r="D1168" t="str">
            <v>LA</v>
          </cell>
          <cell r="E1168" t="str">
            <v>St Landry</v>
          </cell>
          <cell r="F1168">
            <v>961.74</v>
          </cell>
          <cell r="G1168">
            <v>540.59405400000003</v>
          </cell>
          <cell r="H1168">
            <v>7.8298264475502991E-2</v>
          </cell>
          <cell r="I1168">
            <v>0.21348632950842894</v>
          </cell>
          <cell r="J1168">
            <v>0.20749999999999999</v>
          </cell>
          <cell r="K1168">
            <v>325.55</v>
          </cell>
          <cell r="L1168">
            <v>70.59</v>
          </cell>
          <cell r="M1168">
            <v>555.16</v>
          </cell>
          <cell r="N1168">
            <v>40.56</v>
          </cell>
          <cell r="O1168">
            <v>115.2</v>
          </cell>
          <cell r="P1168" t="str">
            <v>9919</v>
          </cell>
          <cell r="Q1168" t="str">
            <v>Not in Metro Area</v>
          </cell>
        </row>
        <row r="1169">
          <cell r="B1169" t="str">
            <v>19490</v>
          </cell>
          <cell r="C1169" t="str">
            <v>19490</v>
          </cell>
          <cell r="D1169" t="str">
            <v>LA</v>
          </cell>
          <cell r="E1169" t="str">
            <v>St Martin</v>
          </cell>
          <cell r="F1169">
            <v>941.31</v>
          </cell>
          <cell r="G1169">
            <v>529.11035100000004</v>
          </cell>
          <cell r="H1169">
            <v>8.0491132332878593E-2</v>
          </cell>
          <cell r="I1169">
            <v>0.20500927643784783</v>
          </cell>
          <cell r="J1169">
            <v>0.20749999999999999</v>
          </cell>
          <cell r="K1169">
            <v>300.52999999999997</v>
          </cell>
          <cell r="L1169">
            <v>64.680000000000007</v>
          </cell>
          <cell r="M1169">
            <v>566.63</v>
          </cell>
          <cell r="N1169">
            <v>37.450000000000003</v>
          </cell>
          <cell r="O1169">
            <v>117.58</v>
          </cell>
          <cell r="P1169" t="str">
            <v>29180</v>
          </cell>
          <cell r="Q1169" t="str">
            <v>Lafayette, LA</v>
          </cell>
        </row>
        <row r="1170">
          <cell r="B1170" t="str">
            <v>19500</v>
          </cell>
          <cell r="C1170" t="str">
            <v>19500</v>
          </cell>
          <cell r="D1170" t="str">
            <v>LA</v>
          </cell>
          <cell r="E1170" t="str">
            <v>St Mary</v>
          </cell>
          <cell r="F1170">
            <v>954.76</v>
          </cell>
          <cell r="G1170">
            <v>536.67059600000005</v>
          </cell>
          <cell r="H1170">
            <v>7.8298264475502991E-2</v>
          </cell>
          <cell r="I1170">
            <v>0.21348632950842894</v>
          </cell>
          <cell r="J1170">
            <v>0.20749999999999999</v>
          </cell>
          <cell r="K1170">
            <v>325.55</v>
          </cell>
          <cell r="L1170">
            <v>70.59</v>
          </cell>
          <cell r="M1170">
            <v>555.16</v>
          </cell>
          <cell r="N1170">
            <v>40.56</v>
          </cell>
          <cell r="O1170">
            <v>115.2</v>
          </cell>
          <cell r="P1170" t="str">
            <v>9919</v>
          </cell>
          <cell r="Q1170" t="str">
            <v>Not in Metro Area</v>
          </cell>
        </row>
        <row r="1171">
          <cell r="B1171" t="str">
            <v>19510</v>
          </cell>
          <cell r="C1171" t="str">
            <v>19510</v>
          </cell>
          <cell r="D1171" t="str">
            <v>LA</v>
          </cell>
          <cell r="E1171" t="str">
            <v>St Tammany</v>
          </cell>
          <cell r="F1171">
            <v>938.01</v>
          </cell>
          <cell r="G1171">
            <v>527.25542100000007</v>
          </cell>
          <cell r="H1171">
            <v>7.8383231338634618E-2</v>
          </cell>
          <cell r="I1171">
            <v>0.20287610619469026</v>
          </cell>
          <cell r="J1171">
            <v>0.20749999999999999</v>
          </cell>
          <cell r="K1171">
            <v>272.89</v>
          </cell>
          <cell r="L1171">
            <v>45.2</v>
          </cell>
          <cell r="M1171">
            <v>554.49</v>
          </cell>
          <cell r="N1171">
            <v>30.56</v>
          </cell>
          <cell r="O1171">
            <v>115.06</v>
          </cell>
          <cell r="P1171" t="str">
            <v>35380</v>
          </cell>
          <cell r="Q1171" t="str">
            <v>New Orleans-Metairie, LA</v>
          </cell>
        </row>
        <row r="1172">
          <cell r="B1172" t="str">
            <v>19520</v>
          </cell>
          <cell r="C1172" t="str">
            <v>19520</v>
          </cell>
          <cell r="D1172" t="str">
            <v>LA</v>
          </cell>
          <cell r="E1172" t="str">
            <v>Tangipahoa</v>
          </cell>
          <cell r="F1172">
            <v>1008.43</v>
          </cell>
          <cell r="G1172">
            <v>566.83850300000006</v>
          </cell>
          <cell r="H1172">
            <v>7.8298264475502991E-2</v>
          </cell>
          <cell r="I1172">
            <v>0.21348632950842894</v>
          </cell>
          <cell r="J1172">
            <v>0.20749999999999999</v>
          </cell>
          <cell r="K1172">
            <v>325.55</v>
          </cell>
          <cell r="L1172">
            <v>70.59</v>
          </cell>
          <cell r="M1172">
            <v>555.16</v>
          </cell>
          <cell r="N1172">
            <v>40.56</v>
          </cell>
          <cell r="O1172">
            <v>115.2</v>
          </cell>
          <cell r="P1172" t="str">
            <v>9919</v>
          </cell>
          <cell r="Q1172" t="str">
            <v>Not in Metro Area</v>
          </cell>
        </row>
        <row r="1173">
          <cell r="B1173" t="str">
            <v>19530</v>
          </cell>
          <cell r="C1173" t="str">
            <v>19530</v>
          </cell>
          <cell r="D1173" t="str">
            <v>LA</v>
          </cell>
          <cell r="E1173" t="str">
            <v>Tensas</v>
          </cell>
          <cell r="F1173">
            <v>1009.46</v>
          </cell>
          <cell r="G1173">
            <v>567.4174660000001</v>
          </cell>
          <cell r="H1173">
            <v>7.8298264475502991E-2</v>
          </cell>
          <cell r="I1173">
            <v>0.21348632950842894</v>
          </cell>
          <cell r="J1173">
            <v>0.20749999999999999</v>
          </cell>
          <cell r="K1173">
            <v>325.55</v>
          </cell>
          <cell r="L1173">
            <v>70.59</v>
          </cell>
          <cell r="M1173">
            <v>555.16</v>
          </cell>
          <cell r="N1173">
            <v>40.56</v>
          </cell>
          <cell r="O1173">
            <v>115.2</v>
          </cell>
          <cell r="P1173" t="str">
            <v>9919</v>
          </cell>
          <cell r="Q1173" t="str">
            <v>Not in Metro Area</v>
          </cell>
        </row>
        <row r="1174">
          <cell r="B1174" t="str">
            <v>19540</v>
          </cell>
          <cell r="C1174" t="str">
            <v>19540</v>
          </cell>
          <cell r="D1174" t="str">
            <v>LA</v>
          </cell>
          <cell r="E1174" t="str">
            <v>Terrebonne</v>
          </cell>
          <cell r="F1174">
            <v>963.87</v>
          </cell>
          <cell r="G1174">
            <v>541.79132700000002</v>
          </cell>
          <cell r="H1174">
            <v>7.8298264475502991E-2</v>
          </cell>
          <cell r="I1174">
            <v>0.21348632950842894</v>
          </cell>
          <cell r="J1174">
            <v>0.20749999999999999</v>
          </cell>
          <cell r="K1174">
            <v>325.55</v>
          </cell>
          <cell r="L1174">
            <v>70.59</v>
          </cell>
          <cell r="M1174">
            <v>555.16</v>
          </cell>
          <cell r="N1174">
            <v>40.56</v>
          </cell>
          <cell r="O1174">
            <v>115.2</v>
          </cell>
          <cell r="P1174" t="str">
            <v>9919</v>
          </cell>
          <cell r="Q1174" t="str">
            <v>Not in Metro Area</v>
          </cell>
        </row>
        <row r="1175">
          <cell r="B1175" t="str">
            <v>19550</v>
          </cell>
          <cell r="C1175" t="str">
            <v>19550</v>
          </cell>
          <cell r="D1175" t="str">
            <v>LA</v>
          </cell>
          <cell r="E1175" t="str">
            <v>Union</v>
          </cell>
          <cell r="F1175">
            <v>1116.94</v>
          </cell>
          <cell r="G1175">
            <v>627.83197400000006</v>
          </cell>
          <cell r="H1175">
            <v>7.8298264475502991E-2</v>
          </cell>
          <cell r="I1175">
            <v>0.21348632950842894</v>
          </cell>
          <cell r="J1175">
            <v>0.20749999999999999</v>
          </cell>
          <cell r="K1175">
            <v>325.55</v>
          </cell>
          <cell r="L1175">
            <v>70.59</v>
          </cell>
          <cell r="M1175">
            <v>555.16</v>
          </cell>
          <cell r="N1175">
            <v>40.56</v>
          </cell>
          <cell r="O1175">
            <v>115.2</v>
          </cell>
          <cell r="P1175" t="str">
            <v>9919</v>
          </cell>
          <cell r="Q1175" t="str">
            <v>Not in Metro Area</v>
          </cell>
        </row>
        <row r="1176">
          <cell r="B1176" t="str">
            <v>19560</v>
          </cell>
          <cell r="C1176" t="str">
            <v>19560</v>
          </cell>
          <cell r="D1176" t="str">
            <v>LA</v>
          </cell>
          <cell r="E1176" t="str">
            <v>Vermilion</v>
          </cell>
          <cell r="F1176">
            <v>944.19</v>
          </cell>
          <cell r="G1176">
            <v>530.72919900000011</v>
          </cell>
          <cell r="H1176">
            <v>8.0491132332878593E-2</v>
          </cell>
          <cell r="I1176">
            <v>0.20500927643784783</v>
          </cell>
          <cell r="J1176">
            <v>0.20749999999999999</v>
          </cell>
          <cell r="K1176">
            <v>300.52999999999997</v>
          </cell>
          <cell r="L1176">
            <v>64.680000000000007</v>
          </cell>
          <cell r="M1176">
            <v>566.63</v>
          </cell>
          <cell r="N1176">
            <v>37.450000000000003</v>
          </cell>
          <cell r="O1176">
            <v>117.58</v>
          </cell>
          <cell r="P1176" t="str">
            <v>29180</v>
          </cell>
          <cell r="Q1176" t="str">
            <v>Lafayette, LA</v>
          </cell>
        </row>
        <row r="1177">
          <cell r="B1177" t="str">
            <v>19570</v>
          </cell>
          <cell r="C1177" t="str">
            <v>19570</v>
          </cell>
          <cell r="D1177" t="str">
            <v>LA</v>
          </cell>
          <cell r="E1177" t="str">
            <v>Vernon</v>
          </cell>
          <cell r="F1177">
            <v>971.94</v>
          </cell>
          <cell r="G1177">
            <v>546.32747400000005</v>
          </cell>
          <cell r="H1177">
            <v>7.8298264475502991E-2</v>
          </cell>
          <cell r="I1177">
            <v>0.21348632950842894</v>
          </cell>
          <cell r="J1177">
            <v>0.20749999999999999</v>
          </cell>
          <cell r="K1177">
            <v>325.55</v>
          </cell>
          <cell r="L1177">
            <v>70.59</v>
          </cell>
          <cell r="M1177">
            <v>555.16</v>
          </cell>
          <cell r="N1177">
            <v>40.56</v>
          </cell>
          <cell r="O1177">
            <v>115.2</v>
          </cell>
          <cell r="P1177" t="str">
            <v>9919</v>
          </cell>
          <cell r="Q1177" t="str">
            <v>Not in Metro Area</v>
          </cell>
        </row>
        <row r="1178">
          <cell r="B1178" t="str">
            <v>19580</v>
          </cell>
          <cell r="C1178" t="str">
            <v>19580</v>
          </cell>
          <cell r="D1178" t="str">
            <v>LA</v>
          </cell>
          <cell r="E1178" t="str">
            <v>Washington</v>
          </cell>
          <cell r="F1178">
            <v>1025.93</v>
          </cell>
          <cell r="G1178">
            <v>576.67525300000011</v>
          </cell>
          <cell r="H1178">
            <v>7.8298264475502991E-2</v>
          </cell>
          <cell r="I1178">
            <v>0.21348632950842894</v>
          </cell>
          <cell r="J1178">
            <v>0.20749999999999999</v>
          </cell>
          <cell r="K1178">
            <v>325.55</v>
          </cell>
          <cell r="L1178">
            <v>70.59</v>
          </cell>
          <cell r="M1178">
            <v>555.16</v>
          </cell>
          <cell r="N1178">
            <v>40.56</v>
          </cell>
          <cell r="O1178">
            <v>115.2</v>
          </cell>
          <cell r="P1178" t="str">
            <v>9919</v>
          </cell>
          <cell r="Q1178" t="str">
            <v>Not in Metro Area</v>
          </cell>
        </row>
        <row r="1179">
          <cell r="B1179" t="str">
            <v>19590</v>
          </cell>
          <cell r="C1179" t="str">
            <v>19590</v>
          </cell>
          <cell r="D1179" t="str">
            <v>LA</v>
          </cell>
          <cell r="E1179" t="str">
            <v>Webster</v>
          </cell>
          <cell r="F1179">
            <v>1015.59</v>
          </cell>
          <cell r="G1179">
            <v>570.86313900000005</v>
          </cell>
          <cell r="H1179">
            <v>7.7256740914419697E-2</v>
          </cell>
          <cell r="I1179">
            <v>0.20293757649938798</v>
          </cell>
          <cell r="J1179">
            <v>0.20749999999999999</v>
          </cell>
          <cell r="K1179">
            <v>341.2</v>
          </cell>
          <cell r="L1179">
            <v>81.7</v>
          </cell>
          <cell r="M1179">
            <v>551.85</v>
          </cell>
          <cell r="N1179">
            <v>42.94</v>
          </cell>
          <cell r="O1179">
            <v>114.51</v>
          </cell>
          <cell r="P1179" t="str">
            <v>43340</v>
          </cell>
          <cell r="Q1179" t="str">
            <v>Shreveport-Bossier City, LA</v>
          </cell>
        </row>
        <row r="1180">
          <cell r="B1180" t="str">
            <v>19600</v>
          </cell>
          <cell r="C1180" t="str">
            <v>19600</v>
          </cell>
          <cell r="D1180" t="str">
            <v>LA</v>
          </cell>
          <cell r="E1180" t="str">
            <v>West Baton Rouge</v>
          </cell>
          <cell r="F1180">
            <v>901.11</v>
          </cell>
          <cell r="G1180">
            <v>506.51393100000007</v>
          </cell>
          <cell r="H1180">
            <v>7.6593180690437371E-2</v>
          </cell>
          <cell r="I1180">
            <v>0.20674241013224065</v>
          </cell>
          <cell r="J1180">
            <v>0.20749999999999999</v>
          </cell>
          <cell r="K1180">
            <v>282.14</v>
          </cell>
          <cell r="L1180">
            <v>53.69</v>
          </cell>
          <cell r="M1180">
            <v>556.58000000000004</v>
          </cell>
          <cell r="N1180">
            <v>32.71</v>
          </cell>
          <cell r="O1180">
            <v>115.49</v>
          </cell>
          <cell r="P1180" t="str">
            <v>12940</v>
          </cell>
          <cell r="Q1180" t="str">
            <v>Baton Rouge, LA</v>
          </cell>
        </row>
        <row r="1181">
          <cell r="B1181" t="str">
            <v>19610</v>
          </cell>
          <cell r="C1181" t="str">
            <v>19610</v>
          </cell>
          <cell r="D1181" t="str">
            <v>LA</v>
          </cell>
          <cell r="E1181" t="str">
            <v>West Carroll</v>
          </cell>
          <cell r="F1181">
            <v>1073.96</v>
          </cell>
          <cell r="G1181">
            <v>603.6729160000001</v>
          </cell>
          <cell r="H1181">
            <v>7.8298264475502991E-2</v>
          </cell>
          <cell r="I1181">
            <v>0.21348632950842894</v>
          </cell>
          <cell r="J1181">
            <v>0.20749999999999999</v>
          </cell>
          <cell r="K1181">
            <v>325.55</v>
          </cell>
          <cell r="L1181">
            <v>70.59</v>
          </cell>
          <cell r="M1181">
            <v>555.16</v>
          </cell>
          <cell r="N1181">
            <v>40.56</v>
          </cell>
          <cell r="O1181">
            <v>115.2</v>
          </cell>
          <cell r="P1181" t="str">
            <v>9919</v>
          </cell>
          <cell r="Q1181" t="str">
            <v>Not in Metro Area</v>
          </cell>
        </row>
        <row r="1182">
          <cell r="B1182" t="str">
            <v>19620</v>
          </cell>
          <cell r="C1182" t="str">
            <v>19620</v>
          </cell>
          <cell r="D1182" t="str">
            <v>LA</v>
          </cell>
          <cell r="E1182" t="str">
            <v>West Feliciana</v>
          </cell>
          <cell r="F1182">
            <v>1092.28</v>
          </cell>
          <cell r="G1182">
            <v>613.97058800000002</v>
          </cell>
          <cell r="H1182">
            <v>7.6593180690437371E-2</v>
          </cell>
          <cell r="I1182">
            <v>0.20674241013224065</v>
          </cell>
          <cell r="J1182">
            <v>0.20749999999999999</v>
          </cell>
          <cell r="K1182">
            <v>282.14</v>
          </cell>
          <cell r="L1182">
            <v>53.69</v>
          </cell>
          <cell r="M1182">
            <v>556.58000000000004</v>
          </cell>
          <cell r="N1182">
            <v>32.71</v>
          </cell>
          <cell r="O1182">
            <v>115.49</v>
          </cell>
          <cell r="P1182" t="str">
            <v>12940</v>
          </cell>
          <cell r="Q1182" t="str">
            <v>Baton Rouge, LA</v>
          </cell>
        </row>
        <row r="1183">
          <cell r="B1183" t="str">
            <v>19630</v>
          </cell>
          <cell r="C1183" t="str">
            <v>19630</v>
          </cell>
          <cell r="D1183" t="str">
            <v>LA</v>
          </cell>
          <cell r="E1183" t="str">
            <v>Winn</v>
          </cell>
          <cell r="F1183">
            <v>1042.22</v>
          </cell>
          <cell r="G1183">
            <v>585.83186200000011</v>
          </cell>
          <cell r="H1183">
            <v>7.8298264475502991E-2</v>
          </cell>
          <cell r="I1183">
            <v>0.21348632950842894</v>
          </cell>
          <cell r="J1183">
            <v>0.20749999999999999</v>
          </cell>
          <cell r="K1183">
            <v>325.55</v>
          </cell>
          <cell r="L1183">
            <v>70.59</v>
          </cell>
          <cell r="M1183">
            <v>555.16</v>
          </cell>
          <cell r="N1183">
            <v>40.56</v>
          </cell>
          <cell r="O1183">
            <v>115.2</v>
          </cell>
          <cell r="P1183" t="str">
            <v>9919</v>
          </cell>
          <cell r="Q1183" t="str">
            <v>Not in Metro Area</v>
          </cell>
        </row>
        <row r="1184">
          <cell r="B1184" t="str">
            <v>20000</v>
          </cell>
          <cell r="C1184" t="str">
            <v>20000</v>
          </cell>
          <cell r="D1184" t="str">
            <v>ME</v>
          </cell>
          <cell r="E1184" t="str">
            <v>Androscoggin</v>
          </cell>
          <cell r="F1184">
            <v>922.8</v>
          </cell>
          <cell r="G1184">
            <v>518.70587999999998</v>
          </cell>
          <cell r="H1184">
            <v>7.7472089314194567E-2</v>
          </cell>
          <cell r="I1184">
            <v>0.11882333498595274</v>
          </cell>
          <cell r="J1184">
            <v>0.20749999999999999</v>
          </cell>
          <cell r="K1184">
            <v>250.8</v>
          </cell>
          <cell r="L1184">
            <v>60.51</v>
          </cell>
          <cell r="M1184">
            <v>596.77</v>
          </cell>
          <cell r="N1184">
            <v>26.62</v>
          </cell>
          <cell r="O1184">
            <v>123.83</v>
          </cell>
          <cell r="P1184" t="str">
            <v>9920</v>
          </cell>
          <cell r="Q1184" t="str">
            <v>Not in Metro Area</v>
          </cell>
        </row>
        <row r="1185">
          <cell r="B1185" t="str">
            <v>20010</v>
          </cell>
          <cell r="C1185" t="str">
            <v>20010</v>
          </cell>
          <cell r="D1185" t="str">
            <v>ME</v>
          </cell>
          <cell r="E1185" t="str">
            <v>Aroostook</v>
          </cell>
          <cell r="F1185">
            <v>926.3</v>
          </cell>
          <cell r="G1185">
            <v>520.67322999999999</v>
          </cell>
          <cell r="H1185">
            <v>7.7472089314194567E-2</v>
          </cell>
          <cell r="I1185">
            <v>0.11882333498595274</v>
          </cell>
          <cell r="J1185">
            <v>0.20749999999999999</v>
          </cell>
          <cell r="K1185">
            <v>250.8</v>
          </cell>
          <cell r="L1185">
            <v>60.51</v>
          </cell>
          <cell r="M1185">
            <v>596.77</v>
          </cell>
          <cell r="N1185">
            <v>26.62</v>
          </cell>
          <cell r="O1185">
            <v>123.83</v>
          </cell>
          <cell r="P1185" t="str">
            <v>9920</v>
          </cell>
          <cell r="Q1185" t="str">
            <v>Not in Metro Area</v>
          </cell>
        </row>
        <row r="1186">
          <cell r="B1186" t="str">
            <v>20020</v>
          </cell>
          <cell r="C1186" t="str">
            <v>20020</v>
          </cell>
          <cell r="D1186" t="str">
            <v>ME</v>
          </cell>
          <cell r="E1186" t="str">
            <v>Cumberland</v>
          </cell>
          <cell r="F1186">
            <v>981.9</v>
          </cell>
          <cell r="G1186">
            <v>551.92599000000007</v>
          </cell>
          <cell r="H1186">
            <v>7.5845472906192243E-2</v>
          </cell>
          <cell r="I1186">
            <v>0.12510711225364182</v>
          </cell>
          <cell r="J1186">
            <v>0.20749999999999999</v>
          </cell>
          <cell r="K1186">
            <v>232.71</v>
          </cell>
          <cell r="L1186">
            <v>46.68</v>
          </cell>
          <cell r="M1186">
            <v>575.62</v>
          </cell>
          <cell r="N1186">
            <v>23.49</v>
          </cell>
          <cell r="O1186">
            <v>119.44</v>
          </cell>
          <cell r="P1186" t="str">
            <v>38860</v>
          </cell>
          <cell r="Q1186" t="str">
            <v>Portland-South Portland, ME</v>
          </cell>
        </row>
        <row r="1187">
          <cell r="B1187" t="str">
            <v>20030</v>
          </cell>
          <cell r="C1187" t="str">
            <v>20030</v>
          </cell>
          <cell r="D1187" t="str">
            <v>ME</v>
          </cell>
          <cell r="E1187" t="str">
            <v>Franklin</v>
          </cell>
          <cell r="F1187">
            <v>920.72</v>
          </cell>
          <cell r="G1187">
            <v>517.53671200000008</v>
          </cell>
          <cell r="H1187">
            <v>7.7472089314194567E-2</v>
          </cell>
          <cell r="I1187">
            <v>0.11882333498595274</v>
          </cell>
          <cell r="J1187">
            <v>0.20749999999999999</v>
          </cell>
          <cell r="K1187">
            <v>250.8</v>
          </cell>
          <cell r="L1187">
            <v>60.51</v>
          </cell>
          <cell r="M1187">
            <v>596.77</v>
          </cell>
          <cell r="N1187">
            <v>26.62</v>
          </cell>
          <cell r="O1187">
            <v>123.83</v>
          </cell>
          <cell r="P1187" t="str">
            <v>9920</v>
          </cell>
          <cell r="Q1187" t="str">
            <v>Not in Metro Area</v>
          </cell>
        </row>
        <row r="1188">
          <cell r="B1188" t="str">
            <v>20040</v>
          </cell>
          <cell r="C1188" t="str">
            <v>20040</v>
          </cell>
          <cell r="D1188" t="str">
            <v>ME</v>
          </cell>
          <cell r="E1188" t="str">
            <v>Hancock</v>
          </cell>
          <cell r="F1188">
            <v>955.69</v>
          </cell>
          <cell r="G1188">
            <v>537.19334900000013</v>
          </cell>
          <cell r="H1188">
            <v>7.7472089314194567E-2</v>
          </cell>
          <cell r="I1188">
            <v>0.11882333498595274</v>
          </cell>
          <cell r="J1188">
            <v>0.20749999999999999</v>
          </cell>
          <cell r="K1188">
            <v>250.8</v>
          </cell>
          <cell r="L1188">
            <v>60.51</v>
          </cell>
          <cell r="M1188">
            <v>596.77</v>
          </cell>
          <cell r="N1188">
            <v>26.62</v>
          </cell>
          <cell r="O1188">
            <v>123.83</v>
          </cell>
          <cell r="P1188" t="str">
            <v>9920</v>
          </cell>
          <cell r="Q1188" t="str">
            <v>Not in Metro Area</v>
          </cell>
        </row>
        <row r="1189">
          <cell r="B1189" t="str">
            <v>20050</v>
          </cell>
          <cell r="C1189" t="str">
            <v>20050</v>
          </cell>
          <cell r="D1189" t="str">
            <v>ME</v>
          </cell>
          <cell r="E1189" t="str">
            <v>Kennebec</v>
          </cell>
          <cell r="F1189">
            <v>914.79</v>
          </cell>
          <cell r="G1189">
            <v>514.20345900000007</v>
          </cell>
          <cell r="H1189">
            <v>7.7472089314194567E-2</v>
          </cell>
          <cell r="I1189">
            <v>0.11882333498595274</v>
          </cell>
          <cell r="J1189">
            <v>0.20749999999999999</v>
          </cell>
          <cell r="K1189">
            <v>250.8</v>
          </cell>
          <cell r="L1189">
            <v>60.51</v>
          </cell>
          <cell r="M1189">
            <v>596.77</v>
          </cell>
          <cell r="N1189">
            <v>26.62</v>
          </cell>
          <cell r="O1189">
            <v>123.83</v>
          </cell>
          <cell r="P1189" t="str">
            <v>9920</v>
          </cell>
          <cell r="Q1189" t="str">
            <v>Not in Metro Area</v>
          </cell>
        </row>
        <row r="1190">
          <cell r="B1190" t="str">
            <v>20060</v>
          </cell>
          <cell r="C1190" t="str">
            <v>20060</v>
          </cell>
          <cell r="D1190" t="str">
            <v>ME</v>
          </cell>
          <cell r="E1190" t="str">
            <v>Knox</v>
          </cell>
          <cell r="F1190">
            <v>919.78</v>
          </cell>
          <cell r="G1190">
            <v>517.00833799999998</v>
          </cell>
          <cell r="H1190">
            <v>7.7472089314194567E-2</v>
          </cell>
          <cell r="I1190">
            <v>0.11882333498595274</v>
          </cell>
          <cell r="J1190">
            <v>0.20749999999999999</v>
          </cell>
          <cell r="K1190">
            <v>250.8</v>
          </cell>
          <cell r="L1190">
            <v>60.51</v>
          </cell>
          <cell r="M1190">
            <v>596.77</v>
          </cell>
          <cell r="N1190">
            <v>26.62</v>
          </cell>
          <cell r="O1190">
            <v>123.83</v>
          </cell>
          <cell r="P1190" t="str">
            <v>9920</v>
          </cell>
          <cell r="Q1190" t="str">
            <v>Not in Metro Area</v>
          </cell>
        </row>
        <row r="1191">
          <cell r="B1191" t="str">
            <v>20070</v>
          </cell>
          <cell r="C1191" t="str">
            <v>20070</v>
          </cell>
          <cell r="D1191" t="str">
            <v>ME</v>
          </cell>
          <cell r="E1191" t="str">
            <v>Lincoln</v>
          </cell>
          <cell r="F1191">
            <v>971.23</v>
          </cell>
          <cell r="G1191">
            <v>545.92838300000005</v>
          </cell>
          <cell r="H1191">
            <v>7.7472089314194567E-2</v>
          </cell>
          <cell r="I1191">
            <v>0.11882333498595274</v>
          </cell>
          <cell r="J1191">
            <v>0.20749999999999999</v>
          </cell>
          <cell r="K1191">
            <v>250.8</v>
          </cell>
          <cell r="L1191">
            <v>60.51</v>
          </cell>
          <cell r="M1191">
            <v>596.77</v>
          </cell>
          <cell r="N1191">
            <v>26.62</v>
          </cell>
          <cell r="O1191">
            <v>123.83</v>
          </cell>
          <cell r="P1191" t="str">
            <v>9920</v>
          </cell>
          <cell r="Q1191" t="str">
            <v>Not in Metro Area</v>
          </cell>
        </row>
        <row r="1192">
          <cell r="B1192" t="str">
            <v>20080</v>
          </cell>
          <cell r="C1192" t="str">
            <v>20080</v>
          </cell>
          <cell r="D1192" t="str">
            <v>ME</v>
          </cell>
          <cell r="E1192" t="str">
            <v>Oxford</v>
          </cell>
          <cell r="F1192">
            <v>920.67</v>
          </cell>
          <cell r="G1192">
            <v>517.50860699999998</v>
          </cell>
          <cell r="H1192">
            <v>7.7472089314194567E-2</v>
          </cell>
          <cell r="I1192">
            <v>0.11882333498595274</v>
          </cell>
          <cell r="J1192">
            <v>0.20749999999999999</v>
          </cell>
          <cell r="K1192">
            <v>250.8</v>
          </cell>
          <cell r="L1192">
            <v>60.51</v>
          </cell>
          <cell r="M1192">
            <v>596.77</v>
          </cell>
          <cell r="N1192">
            <v>26.62</v>
          </cell>
          <cell r="O1192">
            <v>123.83</v>
          </cell>
          <cell r="P1192" t="str">
            <v>9920</v>
          </cell>
          <cell r="Q1192" t="str">
            <v>Not in Metro Area</v>
          </cell>
        </row>
        <row r="1193">
          <cell r="B1193" t="str">
            <v>20090</v>
          </cell>
          <cell r="C1193" t="str">
            <v>20090</v>
          </cell>
          <cell r="D1193" t="str">
            <v>ME</v>
          </cell>
          <cell r="E1193" t="str">
            <v>Penobscot</v>
          </cell>
          <cell r="F1193">
            <v>923.21</v>
          </cell>
          <cell r="G1193">
            <v>518.93634100000008</v>
          </cell>
          <cell r="H1193">
            <v>7.7472089314194567E-2</v>
          </cell>
          <cell r="I1193">
            <v>0.11882333498595274</v>
          </cell>
          <cell r="J1193">
            <v>0.20749999999999999</v>
          </cell>
          <cell r="K1193">
            <v>250.8</v>
          </cell>
          <cell r="L1193">
            <v>60.51</v>
          </cell>
          <cell r="M1193">
            <v>596.77</v>
          </cell>
          <cell r="N1193">
            <v>26.62</v>
          </cell>
          <cell r="O1193">
            <v>123.83</v>
          </cell>
          <cell r="P1193" t="str">
            <v>9920</v>
          </cell>
          <cell r="Q1193" t="str">
            <v>Not in Metro Area</v>
          </cell>
        </row>
        <row r="1194">
          <cell r="B1194" t="str">
            <v>20100</v>
          </cell>
          <cell r="C1194" t="str">
            <v>20100</v>
          </cell>
          <cell r="D1194" t="str">
            <v>ME</v>
          </cell>
          <cell r="E1194" t="str">
            <v>Piscataquis</v>
          </cell>
          <cell r="F1194">
            <v>977.11</v>
          </cell>
          <cell r="G1194">
            <v>549.23353100000008</v>
          </cell>
          <cell r="H1194">
            <v>7.7472089314194567E-2</v>
          </cell>
          <cell r="I1194">
            <v>0.11882333498595274</v>
          </cell>
          <cell r="J1194">
            <v>0.20749999999999999</v>
          </cell>
          <cell r="K1194">
            <v>250.8</v>
          </cell>
          <cell r="L1194">
            <v>60.51</v>
          </cell>
          <cell r="M1194">
            <v>596.77</v>
          </cell>
          <cell r="N1194">
            <v>26.62</v>
          </cell>
          <cell r="O1194">
            <v>123.83</v>
          </cell>
          <cell r="P1194" t="str">
            <v>9920</v>
          </cell>
          <cell r="Q1194" t="str">
            <v>Not in Metro Area</v>
          </cell>
        </row>
        <row r="1195">
          <cell r="B1195" t="str">
            <v>20110</v>
          </cell>
          <cell r="C1195" t="str">
            <v>20110</v>
          </cell>
          <cell r="D1195" t="str">
            <v>ME</v>
          </cell>
          <cell r="E1195" t="str">
            <v>Sagadahoc</v>
          </cell>
          <cell r="F1195">
            <v>1017.85</v>
          </cell>
          <cell r="G1195">
            <v>572.13348500000006</v>
          </cell>
          <cell r="H1195">
            <v>7.5845472906192243E-2</v>
          </cell>
          <cell r="I1195">
            <v>0.12510711225364182</v>
          </cell>
          <cell r="J1195">
            <v>0.20749999999999999</v>
          </cell>
          <cell r="K1195">
            <v>232.71</v>
          </cell>
          <cell r="L1195">
            <v>46.68</v>
          </cell>
          <cell r="M1195">
            <v>575.62</v>
          </cell>
          <cell r="N1195">
            <v>23.49</v>
          </cell>
          <cell r="O1195">
            <v>119.44</v>
          </cell>
          <cell r="P1195" t="str">
            <v>38860</v>
          </cell>
          <cell r="Q1195" t="str">
            <v>Portland-South Portland, ME</v>
          </cell>
        </row>
        <row r="1196">
          <cell r="B1196" t="str">
            <v>20120</v>
          </cell>
          <cell r="C1196" t="str">
            <v>20120</v>
          </cell>
          <cell r="D1196" t="str">
            <v>ME</v>
          </cell>
          <cell r="E1196" t="str">
            <v>Somerset</v>
          </cell>
          <cell r="F1196">
            <v>953.46</v>
          </cell>
          <cell r="G1196">
            <v>535.93986600000005</v>
          </cell>
          <cell r="H1196">
            <v>7.7472089314194567E-2</v>
          </cell>
          <cell r="I1196">
            <v>0.11882333498595274</v>
          </cell>
          <cell r="J1196">
            <v>0.20749999999999999</v>
          </cell>
          <cell r="K1196">
            <v>250.8</v>
          </cell>
          <cell r="L1196">
            <v>60.51</v>
          </cell>
          <cell r="M1196">
            <v>596.77</v>
          </cell>
          <cell r="N1196">
            <v>26.62</v>
          </cell>
          <cell r="O1196">
            <v>123.83</v>
          </cell>
          <cell r="P1196" t="str">
            <v>9920</v>
          </cell>
          <cell r="Q1196" t="str">
            <v>Not in Metro Area</v>
          </cell>
        </row>
        <row r="1197">
          <cell r="B1197" t="str">
            <v>20130</v>
          </cell>
          <cell r="C1197" t="str">
            <v>20130</v>
          </cell>
          <cell r="D1197" t="str">
            <v>ME</v>
          </cell>
          <cell r="E1197" t="str">
            <v>Waldo</v>
          </cell>
          <cell r="F1197">
            <v>938.36</v>
          </cell>
          <cell r="G1197">
            <v>527.45215600000006</v>
          </cell>
          <cell r="H1197">
            <v>7.7472089314194567E-2</v>
          </cell>
          <cell r="I1197">
            <v>0.11882333498595274</v>
          </cell>
          <cell r="J1197">
            <v>0.20749999999999999</v>
          </cell>
          <cell r="K1197">
            <v>250.8</v>
          </cell>
          <cell r="L1197">
            <v>60.51</v>
          </cell>
          <cell r="M1197">
            <v>596.77</v>
          </cell>
          <cell r="N1197">
            <v>26.62</v>
          </cell>
          <cell r="O1197">
            <v>123.83</v>
          </cell>
          <cell r="P1197" t="str">
            <v>9920</v>
          </cell>
          <cell r="Q1197" t="str">
            <v>Not in Metro Area</v>
          </cell>
        </row>
        <row r="1198">
          <cell r="B1198" t="str">
            <v>20140</v>
          </cell>
          <cell r="C1198" t="str">
            <v>20140</v>
          </cell>
          <cell r="D1198" t="str">
            <v>ME</v>
          </cell>
          <cell r="E1198" t="str">
            <v>Washington</v>
          </cell>
          <cell r="F1198">
            <v>905.31</v>
          </cell>
          <cell r="G1198">
            <v>508.874751</v>
          </cell>
          <cell r="H1198">
            <v>7.7472089314194567E-2</v>
          </cell>
          <cell r="I1198">
            <v>0.11882333498595274</v>
          </cell>
          <cell r="J1198">
            <v>0.20749999999999999</v>
          </cell>
          <cell r="K1198">
            <v>250.8</v>
          </cell>
          <cell r="L1198">
            <v>60.51</v>
          </cell>
          <cell r="M1198">
            <v>596.77</v>
          </cell>
          <cell r="N1198">
            <v>26.62</v>
          </cell>
          <cell r="O1198">
            <v>123.83</v>
          </cell>
          <cell r="P1198" t="str">
            <v>9920</v>
          </cell>
          <cell r="Q1198" t="str">
            <v>Not in Metro Area</v>
          </cell>
        </row>
        <row r="1199">
          <cell r="B1199" t="str">
            <v>20150</v>
          </cell>
          <cell r="C1199" t="str">
            <v>20150</v>
          </cell>
          <cell r="D1199" t="str">
            <v>ME</v>
          </cell>
          <cell r="E1199" t="str">
            <v>York</v>
          </cell>
          <cell r="F1199">
            <v>969.55</v>
          </cell>
          <cell r="G1199">
            <v>544.98405500000001</v>
          </cell>
          <cell r="H1199">
            <v>7.5845472906192243E-2</v>
          </cell>
          <cell r="I1199">
            <v>0.12510711225364182</v>
          </cell>
          <cell r="J1199">
            <v>0.20749999999999999</v>
          </cell>
          <cell r="K1199">
            <v>232.71</v>
          </cell>
          <cell r="L1199">
            <v>46.68</v>
          </cell>
          <cell r="M1199">
            <v>575.62</v>
          </cell>
          <cell r="N1199">
            <v>23.49</v>
          </cell>
          <cell r="O1199">
            <v>119.44</v>
          </cell>
          <cell r="P1199" t="str">
            <v>38860</v>
          </cell>
          <cell r="Q1199" t="str">
            <v>Portland-South Portland, ME</v>
          </cell>
        </row>
        <row r="1200">
          <cell r="B1200" t="str">
            <v>21000</v>
          </cell>
          <cell r="C1200" t="str">
            <v>21000</v>
          </cell>
          <cell r="D1200" t="str">
            <v>MD</v>
          </cell>
          <cell r="E1200" t="str">
            <v>Allegany</v>
          </cell>
          <cell r="F1200">
            <v>1081.77</v>
          </cell>
          <cell r="G1200">
            <v>608.06291700000008</v>
          </cell>
          <cell r="H1200">
            <v>6.1033814468774414E-2</v>
          </cell>
          <cell r="I1200">
            <v>0.16612713360800471</v>
          </cell>
          <cell r="J1200">
            <v>0.20749999999999999</v>
          </cell>
          <cell r="K1200">
            <v>345.71</v>
          </cell>
          <cell r="L1200">
            <v>67.959999999999994</v>
          </cell>
          <cell r="M1200">
            <v>680.23</v>
          </cell>
          <cell r="N1200">
            <v>32.39</v>
          </cell>
          <cell r="O1200">
            <v>141.15</v>
          </cell>
          <cell r="P1200" t="str">
            <v>9921</v>
          </cell>
          <cell r="Q1200" t="str">
            <v>Not in Metro Area</v>
          </cell>
        </row>
        <row r="1201">
          <cell r="B1201" t="str">
            <v>21010</v>
          </cell>
          <cell r="C1201" t="str">
            <v>21010</v>
          </cell>
          <cell r="D1201" t="str">
            <v>MD</v>
          </cell>
          <cell r="E1201" t="str">
            <v>Anne Arundel</v>
          </cell>
          <cell r="F1201">
            <v>1049.77</v>
          </cell>
          <cell r="G1201">
            <v>590.07571700000005</v>
          </cell>
          <cell r="H1201">
            <v>5.6152769340482293E-2</v>
          </cell>
          <cell r="I1201">
            <v>0.15045592705167174</v>
          </cell>
          <cell r="J1201">
            <v>0.20749999999999999</v>
          </cell>
          <cell r="K1201">
            <v>378.61</v>
          </cell>
          <cell r="L1201">
            <v>72.38</v>
          </cell>
          <cell r="M1201">
            <v>716.89</v>
          </cell>
          <cell r="N1201">
            <v>32.15</v>
          </cell>
          <cell r="O1201">
            <v>148.75</v>
          </cell>
          <cell r="P1201" t="str">
            <v>12580</v>
          </cell>
          <cell r="Q1201" t="str">
            <v>Baltimore-Columbia-Towson, MD</v>
          </cell>
        </row>
        <row r="1202">
          <cell r="B1202" t="str">
            <v>21020</v>
          </cell>
          <cell r="C1202" t="str">
            <v>21020</v>
          </cell>
          <cell r="D1202" t="str">
            <v>MD</v>
          </cell>
          <cell r="E1202" t="str">
            <v>Baltimore</v>
          </cell>
          <cell r="F1202">
            <v>1106.1099999999999</v>
          </cell>
          <cell r="G1202">
            <v>621.74443099999996</v>
          </cell>
          <cell r="H1202">
            <v>5.6152769340482293E-2</v>
          </cell>
          <cell r="I1202">
            <v>0.15045592705167174</v>
          </cell>
          <cell r="J1202">
            <v>0.20749999999999999</v>
          </cell>
          <cell r="K1202">
            <v>378.61</v>
          </cell>
          <cell r="L1202">
            <v>72.38</v>
          </cell>
          <cell r="M1202">
            <v>716.89</v>
          </cell>
          <cell r="N1202">
            <v>32.15</v>
          </cell>
          <cell r="O1202">
            <v>148.75</v>
          </cell>
          <cell r="P1202" t="str">
            <v>12580</v>
          </cell>
          <cell r="Q1202" t="str">
            <v>Baltimore-Columbia-Towson, MD</v>
          </cell>
        </row>
        <row r="1203">
          <cell r="B1203" t="str">
            <v>21030</v>
          </cell>
          <cell r="C1203" t="str">
            <v>21030</v>
          </cell>
          <cell r="D1203" t="str">
            <v>MD</v>
          </cell>
          <cell r="E1203" t="str">
            <v>Baltimore City</v>
          </cell>
          <cell r="F1203">
            <v>1209.17</v>
          </cell>
          <cell r="G1203">
            <v>679.67445700000007</v>
          </cell>
          <cell r="H1203">
            <v>5.6152769340482293E-2</v>
          </cell>
          <cell r="I1203">
            <v>0.15045592705167174</v>
          </cell>
          <cell r="J1203">
            <v>0.20749999999999999</v>
          </cell>
          <cell r="K1203">
            <v>378.61</v>
          </cell>
          <cell r="L1203">
            <v>72.38</v>
          </cell>
          <cell r="M1203">
            <v>716.89</v>
          </cell>
          <cell r="N1203">
            <v>32.15</v>
          </cell>
          <cell r="O1203">
            <v>148.75</v>
          </cell>
          <cell r="P1203" t="str">
            <v>12580</v>
          </cell>
          <cell r="Q1203" t="str">
            <v>Baltimore-Columbia-Towson, MD</v>
          </cell>
        </row>
        <row r="1204">
          <cell r="B1204" t="str">
            <v>21040</v>
          </cell>
          <cell r="C1204" t="str">
            <v>21040</v>
          </cell>
          <cell r="D1204" t="str">
            <v>MD</v>
          </cell>
          <cell r="E1204" t="str">
            <v>Calvert</v>
          </cell>
          <cell r="F1204">
            <v>967.82</v>
          </cell>
          <cell r="G1204">
            <v>544.0116220000001</v>
          </cell>
          <cell r="H1204">
            <v>7.1356128658359899E-2</v>
          </cell>
          <cell r="I1204">
            <v>0.14773297640957</v>
          </cell>
          <cell r="J1204">
            <v>0.20749999999999999</v>
          </cell>
          <cell r="K1204">
            <v>276.08</v>
          </cell>
          <cell r="L1204">
            <v>59.77</v>
          </cell>
          <cell r="M1204">
            <v>610.51</v>
          </cell>
          <cell r="N1204">
            <v>28.53</v>
          </cell>
          <cell r="O1204">
            <v>126.68</v>
          </cell>
          <cell r="P1204" t="str">
            <v>47894</v>
          </cell>
          <cell r="Q1204" t="str">
            <v>Washington-Arlington-Alexandria, DC-VA-MD-WV</v>
          </cell>
        </row>
        <row r="1205">
          <cell r="B1205" t="str">
            <v>21050</v>
          </cell>
          <cell r="C1205" t="str">
            <v>21050</v>
          </cell>
          <cell r="D1205" t="str">
            <v>MD</v>
          </cell>
          <cell r="E1205" t="str">
            <v>Caroline</v>
          </cell>
          <cell r="F1205">
            <v>1084.95</v>
          </cell>
          <cell r="G1205">
            <v>609.85039500000005</v>
          </cell>
          <cell r="H1205">
            <v>6.1033814468774414E-2</v>
          </cell>
          <cell r="I1205">
            <v>0.16612713360800471</v>
          </cell>
          <cell r="J1205">
            <v>0.20749999999999999</v>
          </cell>
          <cell r="K1205">
            <v>345.71</v>
          </cell>
          <cell r="L1205">
            <v>67.959999999999994</v>
          </cell>
          <cell r="M1205">
            <v>680.23</v>
          </cell>
          <cell r="N1205">
            <v>32.39</v>
          </cell>
          <cell r="O1205">
            <v>141.15</v>
          </cell>
          <cell r="P1205" t="str">
            <v>9921</v>
          </cell>
          <cell r="Q1205" t="str">
            <v>Not in Metro Area</v>
          </cell>
        </row>
        <row r="1206">
          <cell r="B1206" t="str">
            <v>21060</v>
          </cell>
          <cell r="C1206" t="str">
            <v>21060</v>
          </cell>
          <cell r="D1206" t="str">
            <v>MD</v>
          </cell>
          <cell r="E1206" t="str">
            <v>Carroll</v>
          </cell>
          <cell r="F1206">
            <v>1063.6300000000001</v>
          </cell>
          <cell r="G1206">
            <v>597.86642300000005</v>
          </cell>
          <cell r="H1206">
            <v>5.6152769340482293E-2</v>
          </cell>
          <cell r="I1206">
            <v>0.15045592705167174</v>
          </cell>
          <cell r="J1206">
            <v>0.20749999999999999</v>
          </cell>
          <cell r="K1206">
            <v>378.61</v>
          </cell>
          <cell r="L1206">
            <v>72.38</v>
          </cell>
          <cell r="M1206">
            <v>716.89</v>
          </cell>
          <cell r="N1206">
            <v>32.15</v>
          </cell>
          <cell r="O1206">
            <v>148.75</v>
          </cell>
          <cell r="P1206" t="str">
            <v>12580</v>
          </cell>
          <cell r="Q1206" t="str">
            <v>Baltimore-Columbia-Towson, MD</v>
          </cell>
        </row>
        <row r="1207">
          <cell r="B1207" t="str">
            <v>21070</v>
          </cell>
          <cell r="C1207" t="str">
            <v>21070</v>
          </cell>
          <cell r="D1207" t="str">
            <v>MD</v>
          </cell>
          <cell r="E1207" t="str">
            <v>Cecil</v>
          </cell>
          <cell r="F1207">
            <v>1061.27</v>
          </cell>
          <cell r="G1207">
            <v>596.53986700000007</v>
          </cell>
          <cell r="H1207">
            <v>7.2685714285714284E-2</v>
          </cell>
          <cell r="I1207">
            <v>0.15056304740720144</v>
          </cell>
          <cell r="J1207">
            <v>0.20749999999999999</v>
          </cell>
          <cell r="K1207">
            <v>306.25</v>
          </cell>
          <cell r="L1207">
            <v>71.930000000000007</v>
          </cell>
          <cell r="M1207">
            <v>617</v>
          </cell>
          <cell r="N1207">
            <v>33.090000000000003</v>
          </cell>
          <cell r="O1207">
            <v>128.03</v>
          </cell>
          <cell r="P1207" t="str">
            <v>48864</v>
          </cell>
          <cell r="Q1207" t="str">
            <v>Wilmington, DE-MD-NJ</v>
          </cell>
        </row>
        <row r="1208">
          <cell r="B1208" t="str">
            <v>21080</v>
          </cell>
          <cell r="C1208" t="str">
            <v>21080</v>
          </cell>
          <cell r="D1208" t="str">
            <v>MD</v>
          </cell>
          <cell r="E1208" t="str">
            <v>Charles</v>
          </cell>
          <cell r="F1208">
            <v>996.88</v>
          </cell>
          <cell r="G1208">
            <v>560.34624800000006</v>
          </cell>
          <cell r="H1208">
            <v>7.1356128658359899E-2</v>
          </cell>
          <cell r="I1208">
            <v>0.14773297640957</v>
          </cell>
          <cell r="J1208">
            <v>0.20749999999999999</v>
          </cell>
          <cell r="K1208">
            <v>276.08</v>
          </cell>
          <cell r="L1208">
            <v>59.77</v>
          </cell>
          <cell r="M1208">
            <v>610.51</v>
          </cell>
          <cell r="N1208">
            <v>28.53</v>
          </cell>
          <cell r="O1208">
            <v>126.68</v>
          </cell>
          <cell r="P1208" t="str">
            <v>47894</v>
          </cell>
          <cell r="Q1208" t="str">
            <v>Washington-Arlington-Alexandria, DC-VA-MD-WV</v>
          </cell>
        </row>
        <row r="1209">
          <cell r="B1209" t="str">
            <v>21090</v>
          </cell>
          <cell r="C1209" t="str">
            <v>21090</v>
          </cell>
          <cell r="D1209" t="str">
            <v>MD</v>
          </cell>
          <cell r="E1209" t="str">
            <v>Dorchester</v>
          </cell>
          <cell r="F1209">
            <v>1125.1099999999999</v>
          </cell>
          <cell r="G1209">
            <v>632.42433099999994</v>
          </cell>
          <cell r="H1209">
            <v>6.1033814468774414E-2</v>
          </cell>
          <cell r="I1209">
            <v>0.16612713360800471</v>
          </cell>
          <cell r="J1209">
            <v>0.20749999999999999</v>
          </cell>
          <cell r="K1209">
            <v>345.71</v>
          </cell>
          <cell r="L1209">
            <v>67.959999999999994</v>
          </cell>
          <cell r="M1209">
            <v>680.23</v>
          </cell>
          <cell r="N1209">
            <v>32.39</v>
          </cell>
          <cell r="O1209">
            <v>141.15</v>
          </cell>
          <cell r="P1209" t="str">
            <v>9921</v>
          </cell>
          <cell r="Q1209" t="str">
            <v>Not in Metro Area</v>
          </cell>
        </row>
        <row r="1210">
          <cell r="B1210" t="str">
            <v>21100</v>
          </cell>
          <cell r="C1210" t="str">
            <v>21100</v>
          </cell>
          <cell r="D1210" t="str">
            <v>MD</v>
          </cell>
          <cell r="E1210" t="str">
            <v>Frederick</v>
          </cell>
          <cell r="F1210">
            <v>1012.71</v>
          </cell>
          <cell r="G1210">
            <v>569.24429100000009</v>
          </cell>
          <cell r="H1210">
            <v>6.5516321944158767E-2</v>
          </cell>
          <cell r="I1210">
            <v>0.15006905017646155</v>
          </cell>
          <cell r="J1210">
            <v>0.20749999999999999</v>
          </cell>
          <cell r="K1210">
            <v>262.52999999999997</v>
          </cell>
          <cell r="L1210">
            <v>65.17</v>
          </cell>
          <cell r="M1210">
            <v>678.28</v>
          </cell>
          <cell r="N1210">
            <v>26.98</v>
          </cell>
          <cell r="O1210">
            <v>140.74</v>
          </cell>
          <cell r="P1210" t="str">
            <v>43524</v>
          </cell>
          <cell r="Q1210" t="str">
            <v>Silver Spring-Frederick-Rockville, MD</v>
          </cell>
        </row>
        <row r="1211">
          <cell r="B1211" t="str">
            <v>21110</v>
          </cell>
          <cell r="C1211" t="str">
            <v>21110</v>
          </cell>
          <cell r="D1211" t="str">
            <v>MD</v>
          </cell>
          <cell r="E1211" t="str">
            <v>Garrett</v>
          </cell>
          <cell r="F1211">
            <v>942.04</v>
          </cell>
          <cell r="G1211">
            <v>529.52068400000007</v>
          </cell>
          <cell r="H1211">
            <v>6.1033814468774414E-2</v>
          </cell>
          <cell r="I1211">
            <v>0.16612713360800471</v>
          </cell>
          <cell r="J1211">
            <v>0.20749999999999999</v>
          </cell>
          <cell r="K1211">
            <v>345.71</v>
          </cell>
          <cell r="L1211">
            <v>67.959999999999994</v>
          </cell>
          <cell r="M1211">
            <v>680.23</v>
          </cell>
          <cell r="N1211">
            <v>32.39</v>
          </cell>
          <cell r="O1211">
            <v>141.15</v>
          </cell>
          <cell r="P1211" t="str">
            <v>9921</v>
          </cell>
          <cell r="Q1211" t="str">
            <v>Not in Metro Area</v>
          </cell>
        </row>
        <row r="1212">
          <cell r="B1212" t="str">
            <v>21120</v>
          </cell>
          <cell r="C1212" t="str">
            <v>21120</v>
          </cell>
          <cell r="D1212" t="str">
            <v>MD</v>
          </cell>
          <cell r="E1212" t="str">
            <v>Harford</v>
          </cell>
          <cell r="F1212">
            <v>1101.3699999999999</v>
          </cell>
          <cell r="G1212">
            <v>619.08007699999996</v>
          </cell>
          <cell r="H1212">
            <v>5.6152769340482293E-2</v>
          </cell>
          <cell r="I1212">
            <v>0.15045592705167174</v>
          </cell>
          <cell r="J1212">
            <v>0.20749999999999999</v>
          </cell>
          <cell r="K1212">
            <v>378.61</v>
          </cell>
          <cell r="L1212">
            <v>72.38</v>
          </cell>
          <cell r="M1212">
            <v>716.89</v>
          </cell>
          <cell r="N1212">
            <v>32.15</v>
          </cell>
          <cell r="O1212">
            <v>148.75</v>
          </cell>
          <cell r="P1212" t="str">
            <v>12580</v>
          </cell>
          <cell r="Q1212" t="str">
            <v>Baltimore-Columbia-Towson, MD</v>
          </cell>
        </row>
        <row r="1213">
          <cell r="B1213" t="str">
            <v>21130</v>
          </cell>
          <cell r="C1213" t="str">
            <v>21130</v>
          </cell>
          <cell r="D1213" t="str">
            <v>MD</v>
          </cell>
          <cell r="E1213" t="str">
            <v>Howard</v>
          </cell>
          <cell r="F1213">
            <v>960.54</v>
          </cell>
          <cell r="G1213">
            <v>539.919534</v>
          </cell>
          <cell r="H1213">
            <v>5.6152769340482293E-2</v>
          </cell>
          <cell r="I1213">
            <v>0.15045592705167174</v>
          </cell>
          <cell r="J1213">
            <v>0.20749999999999999</v>
          </cell>
          <cell r="K1213">
            <v>378.61</v>
          </cell>
          <cell r="L1213">
            <v>72.38</v>
          </cell>
          <cell r="M1213">
            <v>716.89</v>
          </cell>
          <cell r="N1213">
            <v>32.15</v>
          </cell>
          <cell r="O1213">
            <v>148.75</v>
          </cell>
          <cell r="P1213" t="str">
            <v>12580</v>
          </cell>
          <cell r="Q1213" t="str">
            <v>Baltimore-Columbia-Towson, MD</v>
          </cell>
        </row>
        <row r="1214">
          <cell r="B1214" t="str">
            <v>21140</v>
          </cell>
          <cell r="C1214" t="str">
            <v>21140</v>
          </cell>
          <cell r="D1214" t="str">
            <v>MD</v>
          </cell>
          <cell r="E1214" t="str">
            <v>Kent</v>
          </cell>
          <cell r="F1214">
            <v>1144.05</v>
          </cell>
          <cell r="G1214">
            <v>643.07050500000003</v>
          </cell>
          <cell r="H1214">
            <v>6.1033814468774414E-2</v>
          </cell>
          <cell r="I1214">
            <v>0.16612713360800471</v>
          </cell>
          <cell r="J1214">
            <v>0.20749999999999999</v>
          </cell>
          <cell r="K1214">
            <v>345.71</v>
          </cell>
          <cell r="L1214">
            <v>67.959999999999994</v>
          </cell>
          <cell r="M1214">
            <v>680.23</v>
          </cell>
          <cell r="N1214">
            <v>32.39</v>
          </cell>
          <cell r="O1214">
            <v>141.15</v>
          </cell>
          <cell r="P1214" t="str">
            <v>9921</v>
          </cell>
          <cell r="Q1214" t="str">
            <v>Not in Metro Area</v>
          </cell>
        </row>
        <row r="1215">
          <cell r="B1215" t="str">
            <v>21150</v>
          </cell>
          <cell r="C1215" t="str">
            <v>21150</v>
          </cell>
          <cell r="D1215" t="str">
            <v>MD</v>
          </cell>
          <cell r="E1215" t="str">
            <v>Montgomery</v>
          </cell>
          <cell r="F1215">
            <v>970.74</v>
          </cell>
          <cell r="G1215">
            <v>545.65295400000002</v>
          </cell>
          <cell r="H1215">
            <v>6.5516321944158767E-2</v>
          </cell>
          <cell r="I1215">
            <v>0.15006905017646155</v>
          </cell>
          <cell r="J1215">
            <v>0.20749999999999999</v>
          </cell>
          <cell r="K1215">
            <v>262.52999999999997</v>
          </cell>
          <cell r="L1215">
            <v>65.17</v>
          </cell>
          <cell r="M1215">
            <v>678.28</v>
          </cell>
          <cell r="N1215">
            <v>26.98</v>
          </cell>
          <cell r="O1215">
            <v>140.74</v>
          </cell>
          <cell r="P1215" t="str">
            <v>43524</v>
          </cell>
          <cell r="Q1215" t="str">
            <v>Silver Spring-Frederick-Rockville, MD</v>
          </cell>
        </row>
        <row r="1216">
          <cell r="B1216" t="str">
            <v>21160</v>
          </cell>
          <cell r="C1216" t="str">
            <v>21160</v>
          </cell>
          <cell r="D1216" t="str">
            <v>MD</v>
          </cell>
          <cell r="E1216" t="str">
            <v>Prince Georges</v>
          </cell>
          <cell r="F1216">
            <v>996.08</v>
          </cell>
          <cell r="G1216">
            <v>559.89656800000012</v>
          </cell>
          <cell r="H1216">
            <v>7.1356128658359899E-2</v>
          </cell>
          <cell r="I1216">
            <v>0.14773297640957</v>
          </cell>
          <cell r="J1216">
            <v>0.20749999999999999</v>
          </cell>
          <cell r="K1216">
            <v>276.08</v>
          </cell>
          <cell r="L1216">
            <v>59.77</v>
          </cell>
          <cell r="M1216">
            <v>610.51</v>
          </cell>
          <cell r="N1216">
            <v>28.53</v>
          </cell>
          <cell r="O1216">
            <v>126.68</v>
          </cell>
          <cell r="P1216" t="str">
            <v>47894</v>
          </cell>
          <cell r="Q1216" t="str">
            <v>Washington-Arlington-Alexandria, DC-VA-MD-WV</v>
          </cell>
        </row>
        <row r="1217">
          <cell r="B1217" t="str">
            <v>21170</v>
          </cell>
          <cell r="C1217" t="str">
            <v>21170</v>
          </cell>
          <cell r="D1217" t="str">
            <v>MD</v>
          </cell>
          <cell r="E1217" t="str">
            <v>Queen Annes</v>
          </cell>
          <cell r="F1217">
            <v>1058.17</v>
          </cell>
          <cell r="G1217">
            <v>594.79735700000003</v>
          </cell>
          <cell r="H1217">
            <v>5.6152769340482293E-2</v>
          </cell>
          <cell r="I1217">
            <v>0.15045592705167174</v>
          </cell>
          <cell r="J1217">
            <v>0.20749999999999999</v>
          </cell>
          <cell r="K1217">
            <v>378.61</v>
          </cell>
          <cell r="L1217">
            <v>72.38</v>
          </cell>
          <cell r="M1217">
            <v>716.89</v>
          </cell>
          <cell r="N1217">
            <v>32.15</v>
          </cell>
          <cell r="O1217">
            <v>148.75</v>
          </cell>
          <cell r="P1217" t="str">
            <v>12580</v>
          </cell>
          <cell r="Q1217" t="str">
            <v>Baltimore-Columbia-Towson, MD</v>
          </cell>
        </row>
        <row r="1218">
          <cell r="B1218" t="str">
            <v>21180</v>
          </cell>
          <cell r="C1218" t="str">
            <v>21180</v>
          </cell>
          <cell r="D1218" t="str">
            <v>MD</v>
          </cell>
          <cell r="E1218" t="str">
            <v>St Marys</v>
          </cell>
          <cell r="F1218">
            <v>959.68</v>
          </cell>
          <cell r="G1218">
            <v>539.43612800000005</v>
          </cell>
          <cell r="H1218">
            <v>6.1033814468774414E-2</v>
          </cell>
          <cell r="I1218">
            <v>0.16612713360800471</v>
          </cell>
          <cell r="J1218">
            <v>0.20749999999999999</v>
          </cell>
          <cell r="K1218">
            <v>345.71</v>
          </cell>
          <cell r="L1218">
            <v>67.959999999999994</v>
          </cell>
          <cell r="M1218">
            <v>680.23</v>
          </cell>
          <cell r="N1218">
            <v>32.39</v>
          </cell>
          <cell r="O1218">
            <v>141.15</v>
          </cell>
          <cell r="P1218" t="str">
            <v>9921</v>
          </cell>
          <cell r="Q1218" t="str">
            <v>Not in Metro Area</v>
          </cell>
        </row>
        <row r="1219">
          <cell r="B1219" t="str">
            <v>21190</v>
          </cell>
          <cell r="C1219" t="str">
            <v>21190</v>
          </cell>
          <cell r="D1219" t="str">
            <v>MD</v>
          </cell>
          <cell r="E1219" t="str">
            <v>Somerset</v>
          </cell>
          <cell r="F1219">
            <v>981.78</v>
          </cell>
          <cell r="G1219">
            <v>551.85853800000007</v>
          </cell>
          <cell r="H1219">
            <v>6.2266219527924667E-2</v>
          </cell>
          <cell r="I1219">
            <v>0.15482380127094164</v>
          </cell>
          <cell r="J1219">
            <v>0.20749999999999999</v>
          </cell>
          <cell r="K1219">
            <v>310.12</v>
          </cell>
          <cell r="L1219">
            <v>51.93</v>
          </cell>
          <cell r="M1219">
            <v>652.62</v>
          </cell>
          <cell r="N1219">
            <v>27.35</v>
          </cell>
          <cell r="O1219">
            <v>135.41999999999999</v>
          </cell>
          <cell r="P1219" t="str">
            <v>41540</v>
          </cell>
          <cell r="Q1219" t="str">
            <v>Salisbury, MD-DE</v>
          </cell>
        </row>
        <row r="1220">
          <cell r="B1220" t="str">
            <v>21200</v>
          </cell>
          <cell r="C1220" t="str">
            <v>21200</v>
          </cell>
          <cell r="D1220" t="str">
            <v>MD</v>
          </cell>
          <cell r="E1220" t="str">
            <v>Talbot</v>
          </cell>
          <cell r="F1220">
            <v>1126.94</v>
          </cell>
          <cell r="G1220">
            <v>633.45297400000004</v>
          </cell>
          <cell r="H1220">
            <v>6.1033814468774414E-2</v>
          </cell>
          <cell r="I1220">
            <v>0.16612713360800471</v>
          </cell>
          <cell r="J1220">
            <v>0.20749999999999999</v>
          </cell>
          <cell r="K1220">
            <v>345.71</v>
          </cell>
          <cell r="L1220">
            <v>67.959999999999994</v>
          </cell>
          <cell r="M1220">
            <v>680.23</v>
          </cell>
          <cell r="N1220">
            <v>32.39</v>
          </cell>
          <cell r="O1220">
            <v>141.15</v>
          </cell>
          <cell r="P1220" t="str">
            <v>9921</v>
          </cell>
          <cell r="Q1220" t="str">
            <v>Not in Metro Area</v>
          </cell>
        </row>
        <row r="1221">
          <cell r="B1221" t="str">
            <v>21210</v>
          </cell>
          <cell r="C1221" t="str">
            <v>21210</v>
          </cell>
          <cell r="D1221" t="str">
            <v>MD</v>
          </cell>
          <cell r="E1221" t="str">
            <v>Washington</v>
          </cell>
          <cell r="F1221">
            <v>965.68</v>
          </cell>
          <cell r="G1221">
            <v>542.80872799999997</v>
          </cell>
          <cell r="H1221">
            <v>6.1033814468774414E-2</v>
          </cell>
          <cell r="I1221">
            <v>0.16612713360800471</v>
          </cell>
          <cell r="J1221">
            <v>0.20749999999999999</v>
          </cell>
          <cell r="K1221">
            <v>345.71</v>
          </cell>
          <cell r="L1221">
            <v>67.959999999999994</v>
          </cell>
          <cell r="M1221">
            <v>680.23</v>
          </cell>
          <cell r="N1221">
            <v>32.39</v>
          </cell>
          <cell r="O1221">
            <v>141.15</v>
          </cell>
          <cell r="P1221" t="str">
            <v>9921</v>
          </cell>
          <cell r="Q1221" t="str">
            <v>Not in Metro Area</v>
          </cell>
        </row>
        <row r="1222">
          <cell r="B1222" t="str">
            <v>21220</v>
          </cell>
          <cell r="C1222" t="str">
            <v>21220</v>
          </cell>
          <cell r="D1222" t="str">
            <v>MD</v>
          </cell>
          <cell r="E1222" t="str">
            <v>Wicomico</v>
          </cell>
          <cell r="F1222">
            <v>986.53</v>
          </cell>
          <cell r="G1222">
            <v>554.52851299999998</v>
          </cell>
          <cell r="H1222">
            <v>6.2266219527924667E-2</v>
          </cell>
          <cell r="I1222">
            <v>0.15482380127094164</v>
          </cell>
          <cell r="J1222">
            <v>0.20749999999999999</v>
          </cell>
          <cell r="K1222">
            <v>310.12</v>
          </cell>
          <cell r="L1222">
            <v>51.93</v>
          </cell>
          <cell r="M1222">
            <v>652.62</v>
          </cell>
          <cell r="N1222">
            <v>27.35</v>
          </cell>
          <cell r="O1222">
            <v>135.41999999999999</v>
          </cell>
          <cell r="P1222" t="str">
            <v>41540</v>
          </cell>
          <cell r="Q1222" t="str">
            <v>Salisbury, MD-DE</v>
          </cell>
        </row>
        <row r="1223">
          <cell r="B1223" t="str">
            <v>21230</v>
          </cell>
          <cell r="C1223" t="str">
            <v>21230</v>
          </cell>
          <cell r="D1223" t="str">
            <v>MD</v>
          </cell>
          <cell r="E1223" t="str">
            <v>Worcester</v>
          </cell>
          <cell r="F1223">
            <v>1081.6400000000001</v>
          </cell>
          <cell r="G1223">
            <v>607.98984400000006</v>
          </cell>
          <cell r="H1223">
            <v>6.2266219527924667E-2</v>
          </cell>
          <cell r="I1223">
            <v>0.15482380127094164</v>
          </cell>
          <cell r="J1223">
            <v>0.20749999999999999</v>
          </cell>
          <cell r="K1223">
            <v>310.12</v>
          </cell>
          <cell r="L1223">
            <v>51.93</v>
          </cell>
          <cell r="M1223">
            <v>652.62</v>
          </cell>
          <cell r="N1223">
            <v>27.35</v>
          </cell>
          <cell r="O1223">
            <v>135.41999999999999</v>
          </cell>
          <cell r="P1223" t="str">
            <v>41540</v>
          </cell>
          <cell r="Q1223" t="str">
            <v>Salisbury, MD-DE</v>
          </cell>
        </row>
        <row r="1224">
          <cell r="B1224" t="str">
            <v>22000</v>
          </cell>
          <cell r="C1224" t="str">
            <v>22000</v>
          </cell>
          <cell r="D1224" t="str">
            <v>MA</v>
          </cell>
          <cell r="E1224" t="str">
            <v>Barnstable</v>
          </cell>
          <cell r="F1224">
            <v>1009.06</v>
          </cell>
          <cell r="G1224">
            <v>567.19262600000002</v>
          </cell>
          <cell r="H1224">
            <v>5.8743086367227852E-2</v>
          </cell>
          <cell r="I1224">
            <v>0.11354605659241421</v>
          </cell>
          <cell r="J1224">
            <v>0.20749999999999999</v>
          </cell>
          <cell r="K1224">
            <v>329.06</v>
          </cell>
          <cell r="L1224">
            <v>83.05</v>
          </cell>
          <cell r="M1224">
            <v>615.72</v>
          </cell>
          <cell r="N1224">
            <v>28.76</v>
          </cell>
          <cell r="O1224">
            <v>127.76</v>
          </cell>
          <cell r="P1224" t="str">
            <v>12700</v>
          </cell>
          <cell r="Q1224" t="str">
            <v>Barnstable Town, MA</v>
          </cell>
        </row>
        <row r="1225">
          <cell r="B1225" t="str">
            <v>22010</v>
          </cell>
          <cell r="C1225" t="str">
            <v>22010</v>
          </cell>
          <cell r="D1225" t="str">
            <v>MA</v>
          </cell>
          <cell r="E1225" t="str">
            <v>Berkshire</v>
          </cell>
          <cell r="F1225">
            <v>979.79</v>
          </cell>
          <cell r="G1225">
            <v>550.739959</v>
          </cell>
          <cell r="H1225">
            <v>6.9056006902005904E-2</v>
          </cell>
          <cell r="I1225">
            <v>0.12281819340043319</v>
          </cell>
          <cell r="J1225">
            <v>0.20749999999999999</v>
          </cell>
          <cell r="K1225">
            <v>278.18</v>
          </cell>
          <cell r="L1225">
            <v>78.489999999999995</v>
          </cell>
          <cell r="M1225">
            <v>612.85</v>
          </cell>
          <cell r="N1225">
            <v>28.85</v>
          </cell>
          <cell r="O1225">
            <v>127.17</v>
          </cell>
          <cell r="P1225" t="str">
            <v>9922</v>
          </cell>
          <cell r="Q1225" t="str">
            <v>Not in Metro Area</v>
          </cell>
        </row>
        <row r="1226">
          <cell r="B1226" t="str">
            <v>22020</v>
          </cell>
          <cell r="C1226" t="str">
            <v>22020</v>
          </cell>
          <cell r="D1226" t="str">
            <v>MA</v>
          </cell>
          <cell r="E1226" t="str">
            <v>Bristol</v>
          </cell>
          <cell r="F1226">
            <v>988.78</v>
          </cell>
          <cell r="G1226">
            <v>555.79323799999997</v>
          </cell>
          <cell r="H1226">
            <v>7.4863119472132519E-2</v>
          </cell>
          <cell r="I1226">
            <v>0.13929284288565724</v>
          </cell>
          <cell r="J1226">
            <v>0.20749999999999999</v>
          </cell>
          <cell r="K1226">
            <v>284.92</v>
          </cell>
          <cell r="L1226">
            <v>70.14</v>
          </cell>
          <cell r="M1226">
            <v>553.82000000000005</v>
          </cell>
          <cell r="N1226">
            <v>31.1</v>
          </cell>
          <cell r="O1226">
            <v>114.92</v>
          </cell>
          <cell r="P1226" t="str">
            <v>39300</v>
          </cell>
          <cell r="Q1226" t="str">
            <v>Providence-Warwick, RI-MA</v>
          </cell>
        </row>
        <row r="1227">
          <cell r="B1227" t="str">
            <v>22030</v>
          </cell>
          <cell r="C1227" t="str">
            <v>22030</v>
          </cell>
          <cell r="D1227" t="str">
            <v>MA</v>
          </cell>
          <cell r="E1227" t="str">
            <v>Dukes</v>
          </cell>
          <cell r="F1227">
            <v>1079.58</v>
          </cell>
          <cell r="G1227">
            <v>606.83191799999997</v>
          </cell>
          <cell r="H1227">
            <v>6.9056006902005904E-2</v>
          </cell>
          <cell r="I1227">
            <v>0.12281819340043319</v>
          </cell>
          <cell r="J1227">
            <v>0.20749999999999999</v>
          </cell>
          <cell r="K1227">
            <v>278.18</v>
          </cell>
          <cell r="L1227">
            <v>78.489999999999995</v>
          </cell>
          <cell r="M1227">
            <v>612.85</v>
          </cell>
          <cell r="N1227">
            <v>28.85</v>
          </cell>
          <cell r="O1227">
            <v>127.17</v>
          </cell>
          <cell r="P1227" t="str">
            <v>9922</v>
          </cell>
          <cell r="Q1227" t="str">
            <v>Not in Metro Area</v>
          </cell>
        </row>
        <row r="1228">
          <cell r="B1228" t="str">
            <v>22040</v>
          </cell>
          <cell r="C1228" t="str">
            <v>22040</v>
          </cell>
          <cell r="D1228" t="str">
            <v>MA</v>
          </cell>
          <cell r="E1228" t="str">
            <v>Essex</v>
          </cell>
          <cell r="F1228">
            <v>963.02</v>
          </cell>
          <cell r="G1228">
            <v>541.31354199999998</v>
          </cell>
          <cell r="H1228">
            <v>7.1401403824210785E-2</v>
          </cell>
          <cell r="I1228">
            <v>0.11990407673860912</v>
          </cell>
          <cell r="J1228">
            <v>0.20749999999999999</v>
          </cell>
          <cell r="K1228">
            <v>289.20999999999998</v>
          </cell>
          <cell r="L1228">
            <v>62.55</v>
          </cell>
          <cell r="M1228">
            <v>576.22</v>
          </cell>
          <cell r="N1228">
            <v>28.15</v>
          </cell>
          <cell r="O1228">
            <v>119.57</v>
          </cell>
          <cell r="P1228" t="str">
            <v>15764</v>
          </cell>
          <cell r="Q1228" t="str">
            <v>Cambridge-Newton-Framingham, MA</v>
          </cell>
        </row>
        <row r="1229">
          <cell r="B1229" t="str">
            <v>22060</v>
          </cell>
          <cell r="C1229" t="str">
            <v>22060</v>
          </cell>
          <cell r="D1229" t="str">
            <v>MA</v>
          </cell>
          <cell r="E1229" t="str">
            <v>Franklin</v>
          </cell>
          <cell r="F1229">
            <v>994.27</v>
          </cell>
          <cell r="G1229">
            <v>558.87916700000005</v>
          </cell>
          <cell r="H1229">
            <v>6.9056006902005904E-2</v>
          </cell>
          <cell r="I1229">
            <v>0.12281819340043319</v>
          </cell>
          <cell r="J1229">
            <v>0.20749999999999999</v>
          </cell>
          <cell r="K1229">
            <v>278.18</v>
          </cell>
          <cell r="L1229">
            <v>78.489999999999995</v>
          </cell>
          <cell r="M1229">
            <v>612.85</v>
          </cell>
          <cell r="N1229">
            <v>28.85</v>
          </cell>
          <cell r="O1229">
            <v>127.17</v>
          </cell>
          <cell r="P1229" t="str">
            <v>9922</v>
          </cell>
          <cell r="Q1229" t="str">
            <v>Not in Metro Area</v>
          </cell>
        </row>
        <row r="1230">
          <cell r="B1230" t="str">
            <v>22070</v>
          </cell>
          <cell r="C1230" t="str">
            <v>22070</v>
          </cell>
          <cell r="D1230" t="str">
            <v>MA</v>
          </cell>
          <cell r="E1230" t="str">
            <v>Hampden</v>
          </cell>
          <cell r="F1230">
            <v>980.66</v>
          </cell>
          <cell r="G1230">
            <v>551.22898600000008</v>
          </cell>
          <cell r="H1230">
            <v>7.248892825509301E-2</v>
          </cell>
          <cell r="I1230">
            <v>0.12783505154639174</v>
          </cell>
          <cell r="J1230">
            <v>0.20749999999999999</v>
          </cell>
          <cell r="K1230">
            <v>282.25</v>
          </cell>
          <cell r="L1230">
            <v>58.2</v>
          </cell>
          <cell r="M1230">
            <v>526.32000000000005</v>
          </cell>
          <cell r="N1230">
            <v>27.9</v>
          </cell>
          <cell r="O1230">
            <v>109.21</v>
          </cell>
          <cell r="P1230" t="str">
            <v>44140</v>
          </cell>
          <cell r="Q1230" t="str">
            <v>Springfield, MA</v>
          </cell>
        </row>
        <row r="1231">
          <cell r="B1231" t="str">
            <v>22080</v>
          </cell>
          <cell r="C1231" t="str">
            <v>22080</v>
          </cell>
          <cell r="D1231" t="str">
            <v>MA</v>
          </cell>
          <cell r="E1231" t="str">
            <v>Hampshire</v>
          </cell>
          <cell r="F1231">
            <v>951.19</v>
          </cell>
          <cell r="G1231">
            <v>534.66389900000013</v>
          </cell>
          <cell r="H1231">
            <v>7.248892825509301E-2</v>
          </cell>
          <cell r="I1231">
            <v>0.12783505154639174</v>
          </cell>
          <cell r="J1231">
            <v>0.20749999999999999</v>
          </cell>
          <cell r="K1231">
            <v>282.25</v>
          </cell>
          <cell r="L1231">
            <v>58.2</v>
          </cell>
          <cell r="M1231">
            <v>526.32000000000005</v>
          </cell>
          <cell r="N1231">
            <v>27.9</v>
          </cell>
          <cell r="O1231">
            <v>109.21</v>
          </cell>
          <cell r="P1231" t="str">
            <v>44140</v>
          </cell>
          <cell r="Q1231" t="str">
            <v>Springfield, MA</v>
          </cell>
        </row>
        <row r="1232">
          <cell r="B1232" t="str">
            <v>22090</v>
          </cell>
          <cell r="C1232" t="str">
            <v>22090</v>
          </cell>
          <cell r="D1232" t="str">
            <v>MA</v>
          </cell>
          <cell r="E1232" t="str">
            <v>Middlesex</v>
          </cell>
          <cell r="F1232">
            <v>962.49</v>
          </cell>
          <cell r="G1232">
            <v>541.0156290000001</v>
          </cell>
          <cell r="H1232">
            <v>7.1401403824210785E-2</v>
          </cell>
          <cell r="I1232">
            <v>0.11990407673860912</v>
          </cell>
          <cell r="J1232">
            <v>0.20749999999999999</v>
          </cell>
          <cell r="K1232">
            <v>289.20999999999998</v>
          </cell>
          <cell r="L1232">
            <v>62.55</v>
          </cell>
          <cell r="M1232">
            <v>576.22</v>
          </cell>
          <cell r="N1232">
            <v>28.15</v>
          </cell>
          <cell r="O1232">
            <v>119.57</v>
          </cell>
          <cell r="P1232" t="str">
            <v>15764</v>
          </cell>
          <cell r="Q1232" t="str">
            <v>Cambridge-Newton-Framingham, MA</v>
          </cell>
        </row>
        <row r="1233">
          <cell r="B1233" t="str">
            <v>22120</v>
          </cell>
          <cell r="C1233" t="str">
            <v>22120</v>
          </cell>
          <cell r="D1233" t="str">
            <v>MA</v>
          </cell>
          <cell r="E1233" t="str">
            <v>Nantucket</v>
          </cell>
          <cell r="F1233">
            <v>970.16</v>
          </cell>
          <cell r="G1233">
            <v>545.32693600000005</v>
          </cell>
          <cell r="H1233">
            <v>6.9056006902005904E-2</v>
          </cell>
          <cell r="I1233">
            <v>0.12281819340043319</v>
          </cell>
          <cell r="J1233">
            <v>0.20749999999999999</v>
          </cell>
          <cell r="K1233">
            <v>278.18</v>
          </cell>
          <cell r="L1233">
            <v>78.489999999999995</v>
          </cell>
          <cell r="M1233">
            <v>612.85</v>
          </cell>
          <cell r="N1233">
            <v>28.85</v>
          </cell>
          <cell r="O1233">
            <v>127.17</v>
          </cell>
          <cell r="P1233" t="str">
            <v>9922</v>
          </cell>
          <cell r="Q1233" t="str">
            <v>Not in Metro Area</v>
          </cell>
        </row>
        <row r="1234">
          <cell r="B1234" t="str">
            <v>22130</v>
          </cell>
          <cell r="C1234" t="str">
            <v>22130</v>
          </cell>
          <cell r="D1234" t="str">
            <v>MA</v>
          </cell>
          <cell r="E1234" t="str">
            <v>Norfolk</v>
          </cell>
          <cell r="F1234">
            <v>960.4</v>
          </cell>
          <cell r="G1234">
            <v>539.84084000000007</v>
          </cell>
          <cell r="H1234">
            <v>6.9166233090530702E-2</v>
          </cell>
          <cell r="I1234">
            <v>0.11196060645328496</v>
          </cell>
          <cell r="J1234">
            <v>0.20749999999999999</v>
          </cell>
          <cell r="K1234">
            <v>307.52</v>
          </cell>
          <cell r="L1234">
            <v>77.17</v>
          </cell>
          <cell r="M1234">
            <v>565.1</v>
          </cell>
          <cell r="N1234">
            <v>29.91</v>
          </cell>
          <cell r="O1234">
            <v>117.26</v>
          </cell>
          <cell r="P1234" t="str">
            <v>14454</v>
          </cell>
          <cell r="Q1234" t="str">
            <v>Boston, MA</v>
          </cell>
        </row>
        <row r="1235">
          <cell r="B1235" t="str">
            <v>22150</v>
          </cell>
          <cell r="C1235" t="str">
            <v>22150</v>
          </cell>
          <cell r="D1235" t="str">
            <v>MA</v>
          </cell>
          <cell r="E1235" t="str">
            <v>Plymouth</v>
          </cell>
          <cell r="F1235">
            <v>1003.4</v>
          </cell>
          <cell r="G1235">
            <v>564.01114000000007</v>
          </cell>
          <cell r="H1235">
            <v>6.9166233090530702E-2</v>
          </cell>
          <cell r="I1235">
            <v>0.11196060645328496</v>
          </cell>
          <cell r="J1235">
            <v>0.20749999999999999</v>
          </cell>
          <cell r="K1235">
            <v>307.52</v>
          </cell>
          <cell r="L1235">
            <v>77.17</v>
          </cell>
          <cell r="M1235">
            <v>565.1</v>
          </cell>
          <cell r="N1235">
            <v>29.91</v>
          </cell>
          <cell r="O1235">
            <v>117.26</v>
          </cell>
          <cell r="P1235" t="str">
            <v>14454</v>
          </cell>
          <cell r="Q1235" t="str">
            <v>Boston, MA</v>
          </cell>
        </row>
        <row r="1236">
          <cell r="B1236" t="str">
            <v>22160</v>
          </cell>
          <cell r="C1236" t="str">
            <v>22160</v>
          </cell>
          <cell r="D1236" t="str">
            <v>MA</v>
          </cell>
          <cell r="E1236" t="str">
            <v>Suffolk</v>
          </cell>
          <cell r="F1236">
            <v>952.09</v>
          </cell>
          <cell r="G1236">
            <v>535.16978900000004</v>
          </cell>
          <cell r="H1236">
            <v>6.9166233090530702E-2</v>
          </cell>
          <cell r="I1236">
            <v>0.11196060645328496</v>
          </cell>
          <cell r="J1236">
            <v>0.20749999999999999</v>
          </cell>
          <cell r="K1236">
            <v>307.52</v>
          </cell>
          <cell r="L1236">
            <v>77.17</v>
          </cell>
          <cell r="M1236">
            <v>565.1</v>
          </cell>
          <cell r="N1236">
            <v>29.91</v>
          </cell>
          <cell r="O1236">
            <v>117.26</v>
          </cell>
          <cell r="P1236" t="str">
            <v>14454</v>
          </cell>
          <cell r="Q1236" t="str">
            <v>Boston, MA</v>
          </cell>
        </row>
        <row r="1237">
          <cell r="B1237" t="str">
            <v>22170</v>
          </cell>
          <cell r="C1237" t="str">
            <v>22170</v>
          </cell>
          <cell r="D1237" t="str">
            <v>MA</v>
          </cell>
          <cell r="E1237" t="str">
            <v>Worcester</v>
          </cell>
          <cell r="F1237">
            <v>958.62</v>
          </cell>
          <cell r="G1237">
            <v>538.84030200000007</v>
          </cell>
          <cell r="H1237">
            <v>6.738474515783667E-2</v>
          </cell>
          <cell r="I1237">
            <v>0.12341370558375635</v>
          </cell>
          <cell r="J1237">
            <v>0.20749999999999999</v>
          </cell>
          <cell r="K1237">
            <v>308.23</v>
          </cell>
          <cell r="L1237">
            <v>63.04</v>
          </cell>
          <cell r="M1237">
            <v>557.65</v>
          </cell>
          <cell r="N1237">
            <v>28.55</v>
          </cell>
          <cell r="O1237">
            <v>115.71</v>
          </cell>
          <cell r="P1237" t="str">
            <v>49340</v>
          </cell>
          <cell r="Q1237" t="str">
            <v>Worcester, MA-CT</v>
          </cell>
        </row>
        <row r="1238">
          <cell r="B1238" t="str">
            <v>23000</v>
          </cell>
          <cell r="C1238" t="str">
            <v>23000</v>
          </cell>
          <cell r="D1238" t="str">
            <v>MI</v>
          </cell>
          <cell r="E1238" t="str">
            <v>Alcona</v>
          </cell>
          <cell r="F1238">
            <v>921.36</v>
          </cell>
          <cell r="G1238">
            <v>517.89645600000006</v>
          </cell>
          <cell r="H1238">
            <v>7.6290994083704627E-2</v>
          </cell>
          <cell r="I1238">
            <v>0.15773142561627307</v>
          </cell>
          <cell r="J1238">
            <v>0.20749999999999999</v>
          </cell>
          <cell r="K1238">
            <v>273.82</v>
          </cell>
          <cell r="L1238">
            <v>58.01</v>
          </cell>
          <cell r="M1238">
            <v>556.07000000000005</v>
          </cell>
          <cell r="N1238">
            <v>30.04</v>
          </cell>
          <cell r="O1238">
            <v>115.38</v>
          </cell>
          <cell r="P1238" t="str">
            <v>9923</v>
          </cell>
          <cell r="Q1238" t="str">
            <v>Not in Metro Area</v>
          </cell>
        </row>
        <row r="1239">
          <cell r="B1239" t="str">
            <v>23010</v>
          </cell>
          <cell r="C1239" t="str">
            <v>23010</v>
          </cell>
          <cell r="D1239" t="str">
            <v>MI</v>
          </cell>
          <cell r="E1239" t="str">
            <v>Alger</v>
          </cell>
          <cell r="F1239">
            <v>954.79</v>
          </cell>
          <cell r="G1239">
            <v>536.68745899999999</v>
          </cell>
          <cell r="H1239">
            <v>7.6290994083704627E-2</v>
          </cell>
          <cell r="I1239">
            <v>0.15773142561627307</v>
          </cell>
          <cell r="J1239">
            <v>0.20749999999999999</v>
          </cell>
          <cell r="K1239">
            <v>273.82</v>
          </cell>
          <cell r="L1239">
            <v>58.01</v>
          </cell>
          <cell r="M1239">
            <v>556.07000000000005</v>
          </cell>
          <cell r="N1239">
            <v>30.04</v>
          </cell>
          <cell r="O1239">
            <v>115.38</v>
          </cell>
          <cell r="P1239" t="str">
            <v>9923</v>
          </cell>
          <cell r="Q1239" t="str">
            <v>Not in Metro Area</v>
          </cell>
        </row>
        <row r="1240">
          <cell r="B1240" t="str">
            <v>23020</v>
          </cell>
          <cell r="C1240" t="str">
            <v>23020</v>
          </cell>
          <cell r="D1240" t="str">
            <v>MI</v>
          </cell>
          <cell r="E1240" t="str">
            <v>Allegan</v>
          </cell>
          <cell r="F1240">
            <v>921.9</v>
          </cell>
          <cell r="G1240">
            <v>518.19999000000007</v>
          </cell>
          <cell r="H1240">
            <v>7.6290994083704627E-2</v>
          </cell>
          <cell r="I1240">
            <v>0.15773142561627307</v>
          </cell>
          <cell r="J1240">
            <v>0.20749999999999999</v>
          </cell>
          <cell r="K1240">
            <v>273.82</v>
          </cell>
          <cell r="L1240">
            <v>58.01</v>
          </cell>
          <cell r="M1240">
            <v>556.07000000000005</v>
          </cell>
          <cell r="N1240">
            <v>30.04</v>
          </cell>
          <cell r="O1240">
            <v>115.38</v>
          </cell>
          <cell r="P1240" t="str">
            <v>9923</v>
          </cell>
          <cell r="Q1240" t="str">
            <v>Not in Metro Area</v>
          </cell>
        </row>
        <row r="1241">
          <cell r="B1241" t="str">
            <v>23030</v>
          </cell>
          <cell r="C1241" t="str">
            <v>23030</v>
          </cell>
          <cell r="D1241" t="str">
            <v>MI</v>
          </cell>
          <cell r="E1241" t="str">
            <v>Alpena</v>
          </cell>
          <cell r="F1241">
            <v>870.54</v>
          </cell>
          <cell r="G1241">
            <v>489.330534</v>
          </cell>
          <cell r="H1241">
            <v>7.6290994083704627E-2</v>
          </cell>
          <cell r="I1241">
            <v>0.15773142561627307</v>
          </cell>
          <cell r="J1241">
            <v>0.20749999999999999</v>
          </cell>
          <cell r="K1241">
            <v>273.82</v>
          </cell>
          <cell r="L1241">
            <v>58.01</v>
          </cell>
          <cell r="M1241">
            <v>556.07000000000005</v>
          </cell>
          <cell r="N1241">
            <v>30.04</v>
          </cell>
          <cell r="O1241">
            <v>115.38</v>
          </cell>
          <cell r="P1241" t="str">
            <v>9923</v>
          </cell>
          <cell r="Q1241" t="str">
            <v>Not in Metro Area</v>
          </cell>
        </row>
        <row r="1242">
          <cell r="B1242" t="str">
            <v>23040</v>
          </cell>
          <cell r="C1242" t="str">
            <v>23040</v>
          </cell>
          <cell r="D1242" t="str">
            <v>MI</v>
          </cell>
          <cell r="E1242" t="str">
            <v>Antrim</v>
          </cell>
          <cell r="F1242">
            <v>923.35</v>
          </cell>
          <cell r="G1242">
            <v>519.01503500000001</v>
          </cell>
          <cell r="H1242">
            <v>7.6290994083704627E-2</v>
          </cell>
          <cell r="I1242">
            <v>0.15773142561627307</v>
          </cell>
          <cell r="J1242">
            <v>0.20749999999999999</v>
          </cell>
          <cell r="K1242">
            <v>273.82</v>
          </cell>
          <cell r="L1242">
            <v>58.01</v>
          </cell>
          <cell r="M1242">
            <v>556.07000000000005</v>
          </cell>
          <cell r="N1242">
            <v>30.04</v>
          </cell>
          <cell r="O1242">
            <v>115.38</v>
          </cell>
          <cell r="P1242" t="str">
            <v>9923</v>
          </cell>
          <cell r="Q1242" t="str">
            <v>Not in Metro Area</v>
          </cell>
        </row>
        <row r="1243">
          <cell r="B1243" t="str">
            <v>23050</v>
          </cell>
          <cell r="C1243" t="str">
            <v>23050</v>
          </cell>
          <cell r="D1243" t="str">
            <v>MI</v>
          </cell>
          <cell r="E1243" t="str">
            <v>Arenac</v>
          </cell>
          <cell r="F1243">
            <v>948.93</v>
          </cell>
          <cell r="G1243">
            <v>533.393553</v>
          </cell>
          <cell r="H1243">
            <v>7.6290994083704627E-2</v>
          </cell>
          <cell r="I1243">
            <v>0.15773142561627307</v>
          </cell>
          <cell r="J1243">
            <v>0.20749999999999999</v>
          </cell>
          <cell r="K1243">
            <v>273.82</v>
          </cell>
          <cell r="L1243">
            <v>58.01</v>
          </cell>
          <cell r="M1243">
            <v>556.07000000000005</v>
          </cell>
          <cell r="N1243">
            <v>30.04</v>
          </cell>
          <cell r="O1243">
            <v>115.38</v>
          </cell>
          <cell r="P1243" t="str">
            <v>9923</v>
          </cell>
          <cell r="Q1243" t="str">
            <v>Not in Metro Area</v>
          </cell>
        </row>
        <row r="1244">
          <cell r="B1244" t="str">
            <v>23060</v>
          </cell>
          <cell r="C1244" t="str">
            <v>23060</v>
          </cell>
          <cell r="D1244" t="str">
            <v>MI</v>
          </cell>
          <cell r="E1244" t="str">
            <v>Baraga</v>
          </cell>
          <cell r="F1244">
            <v>1005.7</v>
          </cell>
          <cell r="G1244">
            <v>565.30397000000005</v>
          </cell>
          <cell r="H1244">
            <v>7.6290994083704627E-2</v>
          </cell>
          <cell r="I1244">
            <v>0.15773142561627307</v>
          </cell>
          <cell r="J1244">
            <v>0.20749999999999999</v>
          </cell>
          <cell r="K1244">
            <v>273.82</v>
          </cell>
          <cell r="L1244">
            <v>58.01</v>
          </cell>
          <cell r="M1244">
            <v>556.07000000000005</v>
          </cell>
          <cell r="N1244">
            <v>30.04</v>
          </cell>
          <cell r="O1244">
            <v>115.38</v>
          </cell>
          <cell r="P1244" t="str">
            <v>9923</v>
          </cell>
          <cell r="Q1244" t="str">
            <v>Not in Metro Area</v>
          </cell>
        </row>
        <row r="1245">
          <cell r="B1245" t="str">
            <v>23070</v>
          </cell>
          <cell r="C1245" t="str">
            <v>23070</v>
          </cell>
          <cell r="D1245" t="str">
            <v>MI</v>
          </cell>
          <cell r="E1245" t="str">
            <v>Barry</v>
          </cell>
          <cell r="F1245">
            <v>947.54</v>
          </cell>
          <cell r="G1245">
            <v>532.61223400000006</v>
          </cell>
          <cell r="H1245">
            <v>8.4526617250673855E-2</v>
          </cell>
          <cell r="I1245">
            <v>0.12818181818181817</v>
          </cell>
          <cell r="J1245">
            <v>0.20749999999999999</v>
          </cell>
          <cell r="K1245">
            <v>237.44</v>
          </cell>
          <cell r="L1245">
            <v>44</v>
          </cell>
          <cell r="M1245">
            <v>518.86</v>
          </cell>
          <cell r="N1245">
            <v>25.71</v>
          </cell>
          <cell r="O1245">
            <v>107.66</v>
          </cell>
          <cell r="P1245" t="str">
            <v>24340</v>
          </cell>
          <cell r="Q1245" t="str">
            <v>Grand Rapids-Wyoming, MI</v>
          </cell>
        </row>
        <row r="1246">
          <cell r="B1246" t="str">
            <v>23080</v>
          </cell>
          <cell r="C1246" t="str">
            <v>23080</v>
          </cell>
          <cell r="D1246" t="str">
            <v>MI</v>
          </cell>
          <cell r="E1246" t="str">
            <v>Bay</v>
          </cell>
          <cell r="F1246">
            <v>882.5</v>
          </cell>
          <cell r="G1246">
            <v>496.05325000000005</v>
          </cell>
          <cell r="H1246">
            <v>7.6290994083704627E-2</v>
          </cell>
          <cell r="I1246">
            <v>0.15773142561627307</v>
          </cell>
          <cell r="J1246">
            <v>0.20749999999999999</v>
          </cell>
          <cell r="K1246">
            <v>273.82</v>
          </cell>
          <cell r="L1246">
            <v>58.01</v>
          </cell>
          <cell r="M1246">
            <v>556.07000000000005</v>
          </cell>
          <cell r="N1246">
            <v>30.04</v>
          </cell>
          <cell r="O1246">
            <v>115.38</v>
          </cell>
          <cell r="P1246" t="str">
            <v>9923</v>
          </cell>
          <cell r="Q1246" t="str">
            <v>Not in Metro Area</v>
          </cell>
        </row>
        <row r="1247">
          <cell r="B1247" t="str">
            <v>23090</v>
          </cell>
          <cell r="C1247" t="str">
            <v>23090</v>
          </cell>
          <cell r="D1247" t="str">
            <v>MI</v>
          </cell>
          <cell r="E1247" t="str">
            <v>Benzie</v>
          </cell>
          <cell r="F1247">
            <v>923.79</v>
          </cell>
          <cell r="G1247">
            <v>519.26235900000006</v>
          </cell>
          <cell r="H1247">
            <v>7.6290994083704627E-2</v>
          </cell>
          <cell r="I1247">
            <v>0.15773142561627307</v>
          </cell>
          <cell r="J1247">
            <v>0.20749999999999999</v>
          </cell>
          <cell r="K1247">
            <v>273.82</v>
          </cell>
          <cell r="L1247">
            <v>58.01</v>
          </cell>
          <cell r="M1247">
            <v>556.07000000000005</v>
          </cell>
          <cell r="N1247">
            <v>30.04</v>
          </cell>
          <cell r="O1247">
            <v>115.38</v>
          </cell>
          <cell r="P1247" t="str">
            <v>9923</v>
          </cell>
          <cell r="Q1247" t="str">
            <v>Not in Metro Area</v>
          </cell>
        </row>
        <row r="1248">
          <cell r="B1248" t="str">
            <v>23100</v>
          </cell>
          <cell r="C1248" t="str">
            <v>23100</v>
          </cell>
          <cell r="D1248" t="str">
            <v>MI</v>
          </cell>
          <cell r="E1248" t="str">
            <v>Berrien</v>
          </cell>
          <cell r="F1248">
            <v>914.28</v>
          </cell>
          <cell r="G1248">
            <v>513.916788</v>
          </cell>
          <cell r="H1248">
            <v>7.6290994083704627E-2</v>
          </cell>
          <cell r="I1248">
            <v>0.15773142561627307</v>
          </cell>
          <cell r="J1248">
            <v>0.20749999999999999</v>
          </cell>
          <cell r="K1248">
            <v>273.82</v>
          </cell>
          <cell r="L1248">
            <v>58.01</v>
          </cell>
          <cell r="M1248">
            <v>556.07000000000005</v>
          </cell>
          <cell r="N1248">
            <v>30.04</v>
          </cell>
          <cell r="O1248">
            <v>115.38</v>
          </cell>
          <cell r="P1248" t="str">
            <v>9923</v>
          </cell>
          <cell r="Q1248" t="str">
            <v>Not in Metro Area</v>
          </cell>
        </row>
        <row r="1249">
          <cell r="B1249" t="str">
            <v>23110</v>
          </cell>
          <cell r="C1249" t="str">
            <v>23110</v>
          </cell>
          <cell r="D1249" t="str">
            <v>MI</v>
          </cell>
          <cell r="E1249" t="str">
            <v>Branch</v>
          </cell>
          <cell r="F1249">
            <v>954.87</v>
          </cell>
          <cell r="G1249">
            <v>536.73242700000003</v>
          </cell>
          <cell r="H1249">
            <v>7.6290994083704627E-2</v>
          </cell>
          <cell r="I1249">
            <v>0.15773142561627307</v>
          </cell>
          <cell r="J1249">
            <v>0.20749999999999999</v>
          </cell>
          <cell r="K1249">
            <v>273.82</v>
          </cell>
          <cell r="L1249">
            <v>58.01</v>
          </cell>
          <cell r="M1249">
            <v>556.07000000000005</v>
          </cell>
          <cell r="N1249">
            <v>30.04</v>
          </cell>
          <cell r="O1249">
            <v>115.38</v>
          </cell>
          <cell r="P1249" t="str">
            <v>9923</v>
          </cell>
          <cell r="Q1249" t="str">
            <v>Not in Metro Area</v>
          </cell>
        </row>
        <row r="1250">
          <cell r="B1250" t="str">
            <v>23120</v>
          </cell>
          <cell r="C1250" t="str">
            <v>23120</v>
          </cell>
          <cell r="D1250" t="str">
            <v>MI</v>
          </cell>
          <cell r="E1250" t="str">
            <v>Calhoun</v>
          </cell>
          <cell r="F1250">
            <v>945.04</v>
          </cell>
          <cell r="G1250">
            <v>531.20698400000003</v>
          </cell>
          <cell r="H1250">
            <v>7.6290994083704627E-2</v>
          </cell>
          <cell r="I1250">
            <v>0.15773142561627307</v>
          </cell>
          <cell r="J1250">
            <v>0.20749999999999999</v>
          </cell>
          <cell r="K1250">
            <v>273.82</v>
          </cell>
          <cell r="L1250">
            <v>58.01</v>
          </cell>
          <cell r="M1250">
            <v>556.07000000000005</v>
          </cell>
          <cell r="N1250">
            <v>30.04</v>
          </cell>
          <cell r="O1250">
            <v>115.38</v>
          </cell>
          <cell r="P1250" t="str">
            <v>9923</v>
          </cell>
          <cell r="Q1250" t="str">
            <v>Not in Metro Area</v>
          </cell>
        </row>
        <row r="1251">
          <cell r="B1251" t="str">
            <v>23130</v>
          </cell>
          <cell r="C1251" t="str">
            <v>23130</v>
          </cell>
          <cell r="D1251" t="str">
            <v>MI</v>
          </cell>
          <cell r="E1251" t="str">
            <v>Cass</v>
          </cell>
          <cell r="F1251">
            <v>935.21</v>
          </cell>
          <cell r="G1251">
            <v>525.68154100000004</v>
          </cell>
          <cell r="H1251">
            <v>7.6290994083704627E-2</v>
          </cell>
          <cell r="I1251">
            <v>0.15773142561627307</v>
          </cell>
          <cell r="J1251">
            <v>0.20749999999999999</v>
          </cell>
          <cell r="K1251">
            <v>273.82</v>
          </cell>
          <cell r="L1251">
            <v>58.01</v>
          </cell>
          <cell r="M1251">
            <v>556.07000000000005</v>
          </cell>
          <cell r="N1251">
            <v>30.04</v>
          </cell>
          <cell r="O1251">
            <v>115.38</v>
          </cell>
          <cell r="P1251" t="str">
            <v>9923</v>
          </cell>
          <cell r="Q1251" t="str">
            <v>Not in Metro Area</v>
          </cell>
        </row>
        <row r="1252">
          <cell r="B1252" t="str">
            <v>23140</v>
          </cell>
          <cell r="C1252" t="str">
            <v>23140</v>
          </cell>
          <cell r="D1252" t="str">
            <v>MI</v>
          </cell>
          <cell r="E1252" t="str">
            <v>Charlevoix</v>
          </cell>
          <cell r="F1252">
            <v>906.96</v>
          </cell>
          <cell r="G1252">
            <v>509.80221600000004</v>
          </cell>
          <cell r="H1252">
            <v>7.6290994083704627E-2</v>
          </cell>
          <cell r="I1252">
            <v>0.15773142561627307</v>
          </cell>
          <cell r="J1252">
            <v>0.20749999999999999</v>
          </cell>
          <cell r="K1252">
            <v>273.82</v>
          </cell>
          <cell r="L1252">
            <v>58.01</v>
          </cell>
          <cell r="M1252">
            <v>556.07000000000005</v>
          </cell>
          <cell r="N1252">
            <v>30.04</v>
          </cell>
          <cell r="O1252">
            <v>115.38</v>
          </cell>
          <cell r="P1252" t="str">
            <v>9923</v>
          </cell>
          <cell r="Q1252" t="str">
            <v>Not in Metro Area</v>
          </cell>
        </row>
        <row r="1253">
          <cell r="B1253" t="str">
            <v>23150</v>
          </cell>
          <cell r="C1253" t="str">
            <v>23150</v>
          </cell>
          <cell r="D1253" t="str">
            <v>MI</v>
          </cell>
          <cell r="E1253" t="str">
            <v>Cheboygan</v>
          </cell>
          <cell r="F1253">
            <v>926.55</v>
          </cell>
          <cell r="G1253">
            <v>520.81375500000001</v>
          </cell>
          <cell r="H1253">
            <v>7.6290994083704627E-2</v>
          </cell>
          <cell r="I1253">
            <v>0.15773142561627307</v>
          </cell>
          <cell r="J1253">
            <v>0.20749999999999999</v>
          </cell>
          <cell r="K1253">
            <v>273.82</v>
          </cell>
          <cell r="L1253">
            <v>58.01</v>
          </cell>
          <cell r="M1253">
            <v>556.07000000000005</v>
          </cell>
          <cell r="N1253">
            <v>30.04</v>
          </cell>
          <cell r="O1253">
            <v>115.38</v>
          </cell>
          <cell r="P1253" t="str">
            <v>9923</v>
          </cell>
          <cell r="Q1253" t="str">
            <v>Not in Metro Area</v>
          </cell>
        </row>
        <row r="1254">
          <cell r="B1254" t="str">
            <v>23160</v>
          </cell>
          <cell r="C1254" t="str">
            <v>23160</v>
          </cell>
          <cell r="D1254" t="str">
            <v>MI</v>
          </cell>
          <cell r="E1254" t="str">
            <v>Chippewa</v>
          </cell>
          <cell r="F1254">
            <v>891.5</v>
          </cell>
          <cell r="G1254">
            <v>501.11215000000004</v>
          </cell>
          <cell r="H1254">
            <v>7.6290994083704627E-2</v>
          </cell>
          <cell r="I1254">
            <v>0.15773142561627307</v>
          </cell>
          <cell r="J1254">
            <v>0.20749999999999999</v>
          </cell>
          <cell r="K1254">
            <v>273.82</v>
          </cell>
          <cell r="L1254">
            <v>58.01</v>
          </cell>
          <cell r="M1254">
            <v>556.07000000000005</v>
          </cell>
          <cell r="N1254">
            <v>30.04</v>
          </cell>
          <cell r="O1254">
            <v>115.38</v>
          </cell>
          <cell r="P1254" t="str">
            <v>9923</v>
          </cell>
          <cell r="Q1254" t="str">
            <v>Not in Metro Area</v>
          </cell>
        </row>
        <row r="1255">
          <cell r="B1255" t="str">
            <v>23170</v>
          </cell>
          <cell r="C1255" t="str">
            <v>23170</v>
          </cell>
          <cell r="D1255" t="str">
            <v>MI</v>
          </cell>
          <cell r="E1255" t="str">
            <v>Clare</v>
          </cell>
          <cell r="F1255">
            <v>885.9</v>
          </cell>
          <cell r="G1255">
            <v>497.96439000000004</v>
          </cell>
          <cell r="H1255">
            <v>7.6290994083704627E-2</v>
          </cell>
          <cell r="I1255">
            <v>0.15773142561627307</v>
          </cell>
          <cell r="J1255">
            <v>0.20749999999999999</v>
          </cell>
          <cell r="K1255">
            <v>273.82</v>
          </cell>
          <cell r="L1255">
            <v>58.01</v>
          </cell>
          <cell r="M1255">
            <v>556.07000000000005</v>
          </cell>
          <cell r="N1255">
            <v>30.04</v>
          </cell>
          <cell r="O1255">
            <v>115.38</v>
          </cell>
          <cell r="P1255" t="str">
            <v>9923</v>
          </cell>
          <cell r="Q1255" t="str">
            <v>Not in Metro Area</v>
          </cell>
        </row>
        <row r="1256">
          <cell r="B1256" t="str">
            <v>23180</v>
          </cell>
          <cell r="C1256" t="str">
            <v>23180</v>
          </cell>
          <cell r="D1256" t="str">
            <v>MI</v>
          </cell>
          <cell r="E1256" t="str">
            <v>Clinton</v>
          </cell>
          <cell r="F1256">
            <v>923.13</v>
          </cell>
          <cell r="G1256">
            <v>518.89137300000004</v>
          </cell>
          <cell r="H1256">
            <v>7.9250829062405784E-2</v>
          </cell>
          <cell r="I1256">
            <v>0.13283367883910063</v>
          </cell>
          <cell r="J1256">
            <v>0.20749999999999999</v>
          </cell>
          <cell r="K1256">
            <v>265.36</v>
          </cell>
          <cell r="L1256">
            <v>62.71</v>
          </cell>
          <cell r="M1256">
            <v>564.45000000000005</v>
          </cell>
          <cell r="N1256">
            <v>29.36</v>
          </cell>
          <cell r="O1256">
            <v>117.12</v>
          </cell>
          <cell r="P1256" t="str">
            <v>29620</v>
          </cell>
          <cell r="Q1256" t="str">
            <v>Lansing-East Lansing, MI</v>
          </cell>
        </row>
        <row r="1257">
          <cell r="B1257" t="str">
            <v>23190</v>
          </cell>
          <cell r="C1257" t="str">
            <v>23190</v>
          </cell>
          <cell r="D1257" t="str">
            <v>MI</v>
          </cell>
          <cell r="E1257" t="str">
            <v>Crawford</v>
          </cell>
          <cell r="F1257">
            <v>917.43</v>
          </cell>
          <cell r="G1257">
            <v>515.68740300000002</v>
          </cell>
          <cell r="H1257">
            <v>7.6290994083704627E-2</v>
          </cell>
          <cell r="I1257">
            <v>0.15773142561627307</v>
          </cell>
          <cell r="J1257">
            <v>0.20749999999999999</v>
          </cell>
          <cell r="K1257">
            <v>273.82</v>
          </cell>
          <cell r="L1257">
            <v>58.01</v>
          </cell>
          <cell r="M1257">
            <v>556.07000000000005</v>
          </cell>
          <cell r="N1257">
            <v>30.04</v>
          </cell>
          <cell r="O1257">
            <v>115.38</v>
          </cell>
          <cell r="P1257" t="str">
            <v>9923</v>
          </cell>
          <cell r="Q1257" t="str">
            <v>Not in Metro Area</v>
          </cell>
        </row>
        <row r="1258">
          <cell r="B1258" t="str">
            <v>23200</v>
          </cell>
          <cell r="C1258" t="str">
            <v>23200</v>
          </cell>
          <cell r="D1258" t="str">
            <v>MI</v>
          </cell>
          <cell r="E1258" t="str">
            <v>Delta</v>
          </cell>
          <cell r="F1258">
            <v>924.78</v>
          </cell>
          <cell r="G1258">
            <v>519.81883800000003</v>
          </cell>
          <cell r="H1258">
            <v>7.6290994083704627E-2</v>
          </cell>
          <cell r="I1258">
            <v>0.15773142561627307</v>
          </cell>
          <cell r="J1258">
            <v>0.20749999999999999</v>
          </cell>
          <cell r="K1258">
            <v>273.82</v>
          </cell>
          <cell r="L1258">
            <v>58.01</v>
          </cell>
          <cell r="M1258">
            <v>556.07000000000005</v>
          </cell>
          <cell r="N1258">
            <v>30.04</v>
          </cell>
          <cell r="O1258">
            <v>115.38</v>
          </cell>
          <cell r="P1258" t="str">
            <v>9923</v>
          </cell>
          <cell r="Q1258" t="str">
            <v>Not in Metro Area</v>
          </cell>
        </row>
        <row r="1259">
          <cell r="B1259" t="str">
            <v>23210</v>
          </cell>
          <cell r="C1259" t="str">
            <v>23210</v>
          </cell>
          <cell r="D1259" t="str">
            <v>MI</v>
          </cell>
          <cell r="E1259" t="str">
            <v>Dickinson</v>
          </cell>
          <cell r="F1259">
            <v>927.99</v>
          </cell>
          <cell r="G1259">
            <v>521.62317900000005</v>
          </cell>
          <cell r="H1259">
            <v>7.6290994083704627E-2</v>
          </cell>
          <cell r="I1259">
            <v>0.15773142561627307</v>
          </cell>
          <cell r="J1259">
            <v>0.20749999999999999</v>
          </cell>
          <cell r="K1259">
            <v>273.82</v>
          </cell>
          <cell r="L1259">
            <v>58.01</v>
          </cell>
          <cell r="M1259">
            <v>556.07000000000005</v>
          </cell>
          <cell r="N1259">
            <v>30.04</v>
          </cell>
          <cell r="O1259">
            <v>115.38</v>
          </cell>
          <cell r="P1259" t="str">
            <v>9923</v>
          </cell>
          <cell r="Q1259" t="str">
            <v>Not in Metro Area</v>
          </cell>
        </row>
        <row r="1260">
          <cell r="B1260" t="str">
            <v>23220</v>
          </cell>
          <cell r="C1260" t="str">
            <v>23220</v>
          </cell>
          <cell r="D1260" t="str">
            <v>MI</v>
          </cell>
          <cell r="E1260" t="str">
            <v>Eaton</v>
          </cell>
          <cell r="F1260">
            <v>903.36</v>
          </cell>
          <cell r="G1260">
            <v>507.77865600000007</v>
          </cell>
          <cell r="H1260">
            <v>7.9250829062405784E-2</v>
          </cell>
          <cell r="I1260">
            <v>0.13283367883910063</v>
          </cell>
          <cell r="J1260">
            <v>0.20749999999999999</v>
          </cell>
          <cell r="K1260">
            <v>265.36</v>
          </cell>
          <cell r="L1260">
            <v>62.71</v>
          </cell>
          <cell r="M1260">
            <v>564.45000000000005</v>
          </cell>
          <cell r="N1260">
            <v>29.36</v>
          </cell>
          <cell r="O1260">
            <v>117.12</v>
          </cell>
          <cell r="P1260" t="str">
            <v>29620</v>
          </cell>
          <cell r="Q1260" t="str">
            <v>Lansing-East Lansing, MI</v>
          </cell>
        </row>
        <row r="1261">
          <cell r="B1261" t="str">
            <v>23230</v>
          </cell>
          <cell r="C1261" t="str">
            <v>23230</v>
          </cell>
          <cell r="D1261" t="str">
            <v>MI</v>
          </cell>
          <cell r="E1261" t="str">
            <v>Emmet</v>
          </cell>
          <cell r="F1261">
            <v>926.82</v>
          </cell>
          <cell r="G1261">
            <v>520.96552200000008</v>
          </cell>
          <cell r="H1261">
            <v>7.6290994083704627E-2</v>
          </cell>
          <cell r="I1261">
            <v>0.15773142561627307</v>
          </cell>
          <cell r="J1261">
            <v>0.20749999999999999</v>
          </cell>
          <cell r="K1261">
            <v>273.82</v>
          </cell>
          <cell r="L1261">
            <v>58.01</v>
          </cell>
          <cell r="M1261">
            <v>556.07000000000005</v>
          </cell>
          <cell r="N1261">
            <v>30.04</v>
          </cell>
          <cell r="O1261">
            <v>115.38</v>
          </cell>
          <cell r="P1261" t="str">
            <v>9923</v>
          </cell>
          <cell r="Q1261" t="str">
            <v>Not in Metro Area</v>
          </cell>
        </row>
        <row r="1262">
          <cell r="B1262" t="str">
            <v>23240</v>
          </cell>
          <cell r="C1262" t="str">
            <v>23240</v>
          </cell>
          <cell r="D1262" t="str">
            <v>MI</v>
          </cell>
          <cell r="E1262" t="str">
            <v>Genesee</v>
          </cell>
          <cell r="F1262">
            <v>927.96</v>
          </cell>
          <cell r="G1262">
            <v>521.60631600000011</v>
          </cell>
          <cell r="H1262">
            <v>7.3369310914932775E-2</v>
          </cell>
          <cell r="I1262">
            <v>0.14068389876144319</v>
          </cell>
          <cell r="J1262">
            <v>0.20749999999999999</v>
          </cell>
          <cell r="K1262">
            <v>320.57</v>
          </cell>
          <cell r="L1262">
            <v>74.28</v>
          </cell>
          <cell r="M1262">
            <v>540.84</v>
          </cell>
          <cell r="N1262">
            <v>33.97</v>
          </cell>
          <cell r="O1262">
            <v>112.22</v>
          </cell>
          <cell r="P1262" t="str">
            <v>22420</v>
          </cell>
          <cell r="Q1262" t="str">
            <v>Flint, MI</v>
          </cell>
        </row>
        <row r="1263">
          <cell r="B1263" t="str">
            <v>23250</v>
          </cell>
          <cell r="C1263" t="str">
            <v>23250</v>
          </cell>
          <cell r="D1263" t="str">
            <v>MI</v>
          </cell>
          <cell r="E1263" t="str">
            <v>Gladwin</v>
          </cell>
          <cell r="F1263">
            <v>938.82</v>
          </cell>
          <cell r="G1263">
            <v>527.71072200000003</v>
          </cell>
          <cell r="H1263">
            <v>7.6290994083704627E-2</v>
          </cell>
          <cell r="I1263">
            <v>0.15773142561627307</v>
          </cell>
          <cell r="J1263">
            <v>0.20749999999999999</v>
          </cell>
          <cell r="K1263">
            <v>273.82</v>
          </cell>
          <cell r="L1263">
            <v>58.01</v>
          </cell>
          <cell r="M1263">
            <v>556.07000000000005</v>
          </cell>
          <cell r="N1263">
            <v>30.04</v>
          </cell>
          <cell r="O1263">
            <v>115.38</v>
          </cell>
          <cell r="P1263" t="str">
            <v>9923</v>
          </cell>
          <cell r="Q1263" t="str">
            <v>Not in Metro Area</v>
          </cell>
        </row>
        <row r="1264">
          <cell r="B1264" t="str">
            <v>23260</v>
          </cell>
          <cell r="C1264" t="str">
            <v>23260</v>
          </cell>
          <cell r="D1264" t="str">
            <v>MI</v>
          </cell>
          <cell r="E1264" t="str">
            <v>Gogebic</v>
          </cell>
          <cell r="F1264">
            <v>925.45</v>
          </cell>
          <cell r="G1264">
            <v>520.19544500000006</v>
          </cell>
          <cell r="H1264">
            <v>7.6290994083704627E-2</v>
          </cell>
          <cell r="I1264">
            <v>0.15773142561627307</v>
          </cell>
          <cell r="J1264">
            <v>0.20749999999999999</v>
          </cell>
          <cell r="K1264">
            <v>273.82</v>
          </cell>
          <cell r="L1264">
            <v>58.01</v>
          </cell>
          <cell r="M1264">
            <v>556.07000000000005</v>
          </cell>
          <cell r="N1264">
            <v>30.04</v>
          </cell>
          <cell r="O1264">
            <v>115.38</v>
          </cell>
          <cell r="P1264" t="str">
            <v>9923</v>
          </cell>
          <cell r="Q1264" t="str">
            <v>Not in Metro Area</v>
          </cell>
        </row>
        <row r="1265">
          <cell r="B1265" t="str">
            <v>23270</v>
          </cell>
          <cell r="C1265" t="str">
            <v>23270</v>
          </cell>
          <cell r="D1265" t="str">
            <v>MI</v>
          </cell>
          <cell r="E1265" t="str">
            <v>Grand Traverse</v>
          </cell>
          <cell r="F1265">
            <v>924.42</v>
          </cell>
          <cell r="G1265">
            <v>519.61648200000002</v>
          </cell>
          <cell r="H1265">
            <v>7.6290994083704627E-2</v>
          </cell>
          <cell r="I1265">
            <v>0.15773142561627307</v>
          </cell>
          <cell r="J1265">
            <v>0.20749999999999999</v>
          </cell>
          <cell r="K1265">
            <v>273.82</v>
          </cell>
          <cell r="L1265">
            <v>58.01</v>
          </cell>
          <cell r="M1265">
            <v>556.07000000000005</v>
          </cell>
          <cell r="N1265">
            <v>30.04</v>
          </cell>
          <cell r="O1265">
            <v>115.38</v>
          </cell>
          <cell r="P1265" t="str">
            <v>9923</v>
          </cell>
          <cell r="Q1265" t="str">
            <v>Not in Metro Area</v>
          </cell>
        </row>
        <row r="1266">
          <cell r="B1266" t="str">
            <v>23280</v>
          </cell>
          <cell r="C1266" t="str">
            <v>23280</v>
          </cell>
          <cell r="D1266" t="str">
            <v>MI</v>
          </cell>
          <cell r="E1266" t="str">
            <v>Gratiot</v>
          </cell>
          <cell r="F1266">
            <v>936.83</v>
          </cell>
          <cell r="G1266">
            <v>526.59214300000008</v>
          </cell>
          <cell r="H1266">
            <v>7.6290994083704627E-2</v>
          </cell>
          <cell r="I1266">
            <v>0.15773142561627307</v>
          </cell>
          <cell r="J1266">
            <v>0.20749999999999999</v>
          </cell>
          <cell r="K1266">
            <v>273.82</v>
          </cell>
          <cell r="L1266">
            <v>58.01</v>
          </cell>
          <cell r="M1266">
            <v>556.07000000000005</v>
          </cell>
          <cell r="N1266">
            <v>30.04</v>
          </cell>
          <cell r="O1266">
            <v>115.38</v>
          </cell>
          <cell r="P1266" t="str">
            <v>9923</v>
          </cell>
          <cell r="Q1266" t="str">
            <v>Not in Metro Area</v>
          </cell>
        </row>
        <row r="1267">
          <cell r="B1267" t="str">
            <v>23290</v>
          </cell>
          <cell r="C1267" t="str">
            <v>23290</v>
          </cell>
          <cell r="D1267" t="str">
            <v>MI</v>
          </cell>
          <cell r="E1267" t="str">
            <v>Hillsdale</v>
          </cell>
          <cell r="F1267">
            <v>888.68</v>
          </cell>
          <cell r="G1267">
            <v>499.52702800000003</v>
          </cell>
          <cell r="H1267">
            <v>7.6290994083704627E-2</v>
          </cell>
          <cell r="I1267">
            <v>0.15773142561627307</v>
          </cell>
          <cell r="J1267">
            <v>0.20749999999999999</v>
          </cell>
          <cell r="K1267">
            <v>273.82</v>
          </cell>
          <cell r="L1267">
            <v>58.01</v>
          </cell>
          <cell r="M1267">
            <v>556.07000000000005</v>
          </cell>
          <cell r="N1267">
            <v>30.04</v>
          </cell>
          <cell r="O1267">
            <v>115.38</v>
          </cell>
          <cell r="P1267" t="str">
            <v>9923</v>
          </cell>
          <cell r="Q1267" t="str">
            <v>Not in Metro Area</v>
          </cell>
        </row>
        <row r="1268">
          <cell r="B1268" t="str">
            <v>23300</v>
          </cell>
          <cell r="C1268" t="str">
            <v>23300</v>
          </cell>
          <cell r="D1268" t="str">
            <v>MI</v>
          </cell>
          <cell r="E1268" t="str">
            <v>Houghton</v>
          </cell>
          <cell r="F1268">
            <v>925.04</v>
          </cell>
          <cell r="G1268">
            <v>519.96498400000007</v>
          </cell>
          <cell r="H1268">
            <v>7.6290994083704627E-2</v>
          </cell>
          <cell r="I1268">
            <v>0.15773142561627307</v>
          </cell>
          <cell r="J1268">
            <v>0.20749999999999999</v>
          </cell>
          <cell r="K1268">
            <v>273.82</v>
          </cell>
          <cell r="L1268">
            <v>58.01</v>
          </cell>
          <cell r="M1268">
            <v>556.07000000000005</v>
          </cell>
          <cell r="N1268">
            <v>30.04</v>
          </cell>
          <cell r="O1268">
            <v>115.38</v>
          </cell>
          <cell r="P1268" t="str">
            <v>9923</v>
          </cell>
          <cell r="Q1268" t="str">
            <v>Not in Metro Area</v>
          </cell>
        </row>
        <row r="1269">
          <cell r="B1269" t="str">
            <v>23310</v>
          </cell>
          <cell r="C1269" t="str">
            <v>23310</v>
          </cell>
          <cell r="D1269" t="str">
            <v>MI</v>
          </cell>
          <cell r="E1269" t="str">
            <v>Huron</v>
          </cell>
          <cell r="F1269">
            <v>962.19</v>
          </cell>
          <cell r="G1269">
            <v>540.8469990000001</v>
          </cell>
          <cell r="H1269">
            <v>7.6290994083704627E-2</v>
          </cell>
          <cell r="I1269">
            <v>0.15773142561627307</v>
          </cell>
          <cell r="J1269">
            <v>0.20749999999999999</v>
          </cell>
          <cell r="K1269">
            <v>273.82</v>
          </cell>
          <cell r="L1269">
            <v>58.01</v>
          </cell>
          <cell r="M1269">
            <v>556.07000000000005</v>
          </cell>
          <cell r="N1269">
            <v>30.04</v>
          </cell>
          <cell r="O1269">
            <v>115.38</v>
          </cell>
          <cell r="P1269" t="str">
            <v>9923</v>
          </cell>
          <cell r="Q1269" t="str">
            <v>Not in Metro Area</v>
          </cell>
        </row>
        <row r="1270">
          <cell r="B1270" t="str">
            <v>23320</v>
          </cell>
          <cell r="C1270" t="str">
            <v>23320</v>
          </cell>
          <cell r="D1270" t="str">
            <v>MI</v>
          </cell>
          <cell r="E1270" t="str">
            <v>Ingham</v>
          </cell>
          <cell r="F1270">
            <v>917.85</v>
          </cell>
          <cell r="G1270">
            <v>515.92348500000003</v>
          </cell>
          <cell r="H1270">
            <v>7.9250829062405784E-2</v>
          </cell>
          <cell r="I1270">
            <v>0.13283367883910063</v>
          </cell>
          <cell r="J1270">
            <v>0.20749999999999999</v>
          </cell>
          <cell r="K1270">
            <v>265.36</v>
          </cell>
          <cell r="L1270">
            <v>62.71</v>
          </cell>
          <cell r="M1270">
            <v>564.45000000000005</v>
          </cell>
          <cell r="N1270">
            <v>29.36</v>
          </cell>
          <cell r="O1270">
            <v>117.12</v>
          </cell>
          <cell r="P1270" t="str">
            <v>29620</v>
          </cell>
          <cell r="Q1270" t="str">
            <v>Lansing-East Lansing, MI</v>
          </cell>
        </row>
        <row r="1271">
          <cell r="B1271" t="str">
            <v>23330</v>
          </cell>
          <cell r="C1271" t="str">
            <v>23330</v>
          </cell>
          <cell r="D1271" t="str">
            <v>MI</v>
          </cell>
          <cell r="E1271" t="str">
            <v>Ionia</v>
          </cell>
          <cell r="F1271">
            <v>906.44</v>
          </cell>
          <cell r="G1271">
            <v>509.50992400000007</v>
          </cell>
          <cell r="H1271">
            <v>7.6290994083704627E-2</v>
          </cell>
          <cell r="I1271">
            <v>0.15773142561627307</v>
          </cell>
          <cell r="J1271">
            <v>0.20749999999999999</v>
          </cell>
          <cell r="K1271">
            <v>273.82</v>
          </cell>
          <cell r="L1271">
            <v>58.01</v>
          </cell>
          <cell r="M1271">
            <v>556.07000000000005</v>
          </cell>
          <cell r="N1271">
            <v>30.04</v>
          </cell>
          <cell r="O1271">
            <v>115.38</v>
          </cell>
          <cell r="P1271" t="str">
            <v>9923</v>
          </cell>
          <cell r="Q1271" t="str">
            <v>Not in Metro Area</v>
          </cell>
        </row>
        <row r="1272">
          <cell r="B1272" t="str">
            <v>23340</v>
          </cell>
          <cell r="C1272" t="str">
            <v>23340</v>
          </cell>
          <cell r="D1272" t="str">
            <v>MI</v>
          </cell>
          <cell r="E1272" t="str">
            <v>Iosco</v>
          </cell>
          <cell r="F1272">
            <v>903.62</v>
          </cell>
          <cell r="G1272">
            <v>507.92480200000006</v>
          </cell>
          <cell r="H1272">
            <v>7.6290994083704627E-2</v>
          </cell>
          <cell r="I1272">
            <v>0.15773142561627307</v>
          </cell>
          <cell r="J1272">
            <v>0.20749999999999999</v>
          </cell>
          <cell r="K1272">
            <v>273.82</v>
          </cell>
          <cell r="L1272">
            <v>58.01</v>
          </cell>
          <cell r="M1272">
            <v>556.07000000000005</v>
          </cell>
          <cell r="N1272">
            <v>30.04</v>
          </cell>
          <cell r="O1272">
            <v>115.38</v>
          </cell>
          <cell r="P1272" t="str">
            <v>9923</v>
          </cell>
          <cell r="Q1272" t="str">
            <v>Not in Metro Area</v>
          </cell>
        </row>
        <row r="1273">
          <cell r="B1273" t="str">
            <v>23350</v>
          </cell>
          <cell r="C1273" t="str">
            <v>23350</v>
          </cell>
          <cell r="D1273" t="str">
            <v>MI</v>
          </cell>
          <cell r="E1273" t="str">
            <v>Iron</v>
          </cell>
          <cell r="F1273">
            <v>1012.29</v>
          </cell>
          <cell r="G1273">
            <v>569.00820900000008</v>
          </cell>
          <cell r="H1273">
            <v>7.6290994083704627E-2</v>
          </cell>
          <cell r="I1273">
            <v>0.15773142561627307</v>
          </cell>
          <cell r="J1273">
            <v>0.20749999999999999</v>
          </cell>
          <cell r="K1273">
            <v>273.82</v>
          </cell>
          <cell r="L1273">
            <v>58.01</v>
          </cell>
          <cell r="M1273">
            <v>556.07000000000005</v>
          </cell>
          <cell r="N1273">
            <v>30.04</v>
          </cell>
          <cell r="O1273">
            <v>115.38</v>
          </cell>
          <cell r="P1273" t="str">
            <v>9923</v>
          </cell>
          <cell r="Q1273" t="str">
            <v>Not in Metro Area</v>
          </cell>
        </row>
        <row r="1274">
          <cell r="B1274" t="str">
            <v>23360</v>
          </cell>
          <cell r="C1274" t="str">
            <v>23360</v>
          </cell>
          <cell r="D1274" t="str">
            <v>MI</v>
          </cell>
          <cell r="E1274" t="str">
            <v>Isabella</v>
          </cell>
          <cell r="F1274">
            <v>851.31</v>
          </cell>
          <cell r="G1274">
            <v>478.52135099999998</v>
          </cell>
          <cell r="H1274">
            <v>7.6290994083704627E-2</v>
          </cell>
          <cell r="I1274">
            <v>0.15773142561627307</v>
          </cell>
          <cell r="J1274">
            <v>0.20749999999999999</v>
          </cell>
          <cell r="K1274">
            <v>273.82</v>
          </cell>
          <cell r="L1274">
            <v>58.01</v>
          </cell>
          <cell r="M1274">
            <v>556.07000000000005</v>
          </cell>
          <cell r="N1274">
            <v>30.04</v>
          </cell>
          <cell r="O1274">
            <v>115.38</v>
          </cell>
          <cell r="P1274" t="str">
            <v>9923</v>
          </cell>
          <cell r="Q1274" t="str">
            <v>Not in Metro Area</v>
          </cell>
        </row>
        <row r="1275">
          <cell r="B1275" t="str">
            <v>23370</v>
          </cell>
          <cell r="C1275" t="str">
            <v>23370</v>
          </cell>
          <cell r="D1275" t="str">
            <v>MI</v>
          </cell>
          <cell r="E1275" t="str">
            <v>Jackson</v>
          </cell>
          <cell r="F1275">
            <v>897.06</v>
          </cell>
          <cell r="G1275">
            <v>504.23742600000003</v>
          </cell>
          <cell r="H1275">
            <v>7.6290994083704627E-2</v>
          </cell>
          <cell r="I1275">
            <v>0.15773142561627307</v>
          </cell>
          <cell r="J1275">
            <v>0.20749999999999999</v>
          </cell>
          <cell r="K1275">
            <v>273.82</v>
          </cell>
          <cell r="L1275">
            <v>58.01</v>
          </cell>
          <cell r="M1275">
            <v>556.07000000000005</v>
          </cell>
          <cell r="N1275">
            <v>30.04</v>
          </cell>
          <cell r="O1275">
            <v>115.38</v>
          </cell>
          <cell r="P1275" t="str">
            <v>9923</v>
          </cell>
          <cell r="Q1275" t="str">
            <v>Not in Metro Area</v>
          </cell>
        </row>
        <row r="1276">
          <cell r="B1276" t="str">
            <v>23380</v>
          </cell>
          <cell r="C1276" t="str">
            <v>23380</v>
          </cell>
          <cell r="D1276" t="str">
            <v>MI</v>
          </cell>
          <cell r="E1276" t="str">
            <v>Kalamazoo</v>
          </cell>
          <cell r="F1276">
            <v>935.66</v>
          </cell>
          <cell r="G1276">
            <v>525.93448599999999</v>
          </cell>
          <cell r="H1276">
            <v>7.6290994083704627E-2</v>
          </cell>
          <cell r="I1276">
            <v>0.15773142561627307</v>
          </cell>
          <cell r="J1276">
            <v>0.20749999999999999</v>
          </cell>
          <cell r="K1276">
            <v>273.82</v>
          </cell>
          <cell r="L1276">
            <v>58.01</v>
          </cell>
          <cell r="M1276">
            <v>556.07000000000005</v>
          </cell>
          <cell r="N1276">
            <v>30.04</v>
          </cell>
          <cell r="O1276">
            <v>115.38</v>
          </cell>
          <cell r="P1276" t="str">
            <v>9923</v>
          </cell>
          <cell r="Q1276" t="str">
            <v>Not in Metro Area</v>
          </cell>
        </row>
        <row r="1277">
          <cell r="B1277" t="str">
            <v>23390</v>
          </cell>
          <cell r="C1277" t="str">
            <v>23390</v>
          </cell>
          <cell r="D1277" t="str">
            <v>MI</v>
          </cell>
          <cell r="E1277" t="str">
            <v>Kalkaska</v>
          </cell>
          <cell r="F1277">
            <v>922.9</v>
          </cell>
          <cell r="G1277">
            <v>518.76209000000006</v>
          </cell>
          <cell r="H1277">
            <v>7.6290994083704627E-2</v>
          </cell>
          <cell r="I1277">
            <v>0.15773142561627307</v>
          </cell>
          <cell r="J1277">
            <v>0.20749999999999999</v>
          </cell>
          <cell r="K1277">
            <v>273.82</v>
          </cell>
          <cell r="L1277">
            <v>58.01</v>
          </cell>
          <cell r="M1277">
            <v>556.07000000000005</v>
          </cell>
          <cell r="N1277">
            <v>30.04</v>
          </cell>
          <cell r="O1277">
            <v>115.38</v>
          </cell>
          <cell r="P1277" t="str">
            <v>9923</v>
          </cell>
          <cell r="Q1277" t="str">
            <v>Not in Metro Area</v>
          </cell>
        </row>
        <row r="1278">
          <cell r="B1278" t="str">
            <v>23400</v>
          </cell>
          <cell r="C1278" t="str">
            <v>23400</v>
          </cell>
          <cell r="D1278" t="str">
            <v>MI</v>
          </cell>
          <cell r="E1278" t="str">
            <v>Kent</v>
          </cell>
          <cell r="F1278">
            <v>887.25</v>
          </cell>
          <cell r="G1278">
            <v>498.72322500000001</v>
          </cell>
          <cell r="H1278">
            <v>8.4526617250673855E-2</v>
          </cell>
          <cell r="I1278">
            <v>0.12818181818181817</v>
          </cell>
          <cell r="J1278">
            <v>0.20749999999999999</v>
          </cell>
          <cell r="K1278">
            <v>237.44</v>
          </cell>
          <cell r="L1278">
            <v>44</v>
          </cell>
          <cell r="M1278">
            <v>518.86</v>
          </cell>
          <cell r="N1278">
            <v>25.71</v>
          </cell>
          <cell r="O1278">
            <v>107.66</v>
          </cell>
          <cell r="P1278" t="str">
            <v>24340</v>
          </cell>
          <cell r="Q1278" t="str">
            <v>Grand Rapids-Wyoming, MI</v>
          </cell>
        </row>
        <row r="1279">
          <cell r="B1279" t="str">
            <v>23410</v>
          </cell>
          <cell r="C1279" t="str">
            <v>23410</v>
          </cell>
          <cell r="D1279" t="str">
            <v>MI</v>
          </cell>
          <cell r="E1279" t="str">
            <v>Keweenaw</v>
          </cell>
          <cell r="F1279">
            <v>959.45</v>
          </cell>
          <cell r="G1279">
            <v>539.30684500000007</v>
          </cell>
          <cell r="H1279">
            <v>7.6290994083704627E-2</v>
          </cell>
          <cell r="I1279">
            <v>0.15773142561627307</v>
          </cell>
          <cell r="J1279">
            <v>0.20749999999999999</v>
          </cell>
          <cell r="K1279">
            <v>273.82</v>
          </cell>
          <cell r="L1279">
            <v>58.01</v>
          </cell>
          <cell r="M1279">
            <v>556.07000000000005</v>
          </cell>
          <cell r="N1279">
            <v>30.04</v>
          </cell>
          <cell r="O1279">
            <v>115.38</v>
          </cell>
          <cell r="P1279" t="str">
            <v>9923</v>
          </cell>
          <cell r="Q1279" t="str">
            <v>Not in Metro Area</v>
          </cell>
        </row>
        <row r="1280">
          <cell r="B1280" t="str">
            <v>23420</v>
          </cell>
          <cell r="C1280" t="str">
            <v>23420</v>
          </cell>
          <cell r="D1280" t="str">
            <v>MI</v>
          </cell>
          <cell r="E1280" t="str">
            <v>Lake</v>
          </cell>
          <cell r="F1280">
            <v>917.14</v>
          </cell>
          <cell r="G1280">
            <v>515.52439400000003</v>
          </cell>
          <cell r="H1280">
            <v>7.6290994083704627E-2</v>
          </cell>
          <cell r="I1280">
            <v>0.15773142561627307</v>
          </cell>
          <cell r="J1280">
            <v>0.20749999999999999</v>
          </cell>
          <cell r="K1280">
            <v>273.82</v>
          </cell>
          <cell r="L1280">
            <v>58.01</v>
          </cell>
          <cell r="M1280">
            <v>556.07000000000005</v>
          </cell>
          <cell r="N1280">
            <v>30.04</v>
          </cell>
          <cell r="O1280">
            <v>115.38</v>
          </cell>
          <cell r="P1280" t="str">
            <v>9923</v>
          </cell>
          <cell r="Q1280" t="str">
            <v>Not in Metro Area</v>
          </cell>
        </row>
        <row r="1281">
          <cell r="B1281" t="str">
            <v>23430</v>
          </cell>
          <cell r="C1281" t="str">
            <v>23430</v>
          </cell>
          <cell r="D1281" t="str">
            <v>MI</v>
          </cell>
          <cell r="E1281" t="str">
            <v>Lapeer</v>
          </cell>
          <cell r="F1281">
            <v>947.6</v>
          </cell>
          <cell r="G1281">
            <v>532.64596000000006</v>
          </cell>
          <cell r="H1281">
            <v>8.1639192508989919E-2</v>
          </cell>
          <cell r="I1281">
            <v>0.14657071522984286</v>
          </cell>
          <cell r="J1281">
            <v>0.20749999999999999</v>
          </cell>
          <cell r="K1281">
            <v>280.87</v>
          </cell>
          <cell r="L1281">
            <v>68.09</v>
          </cell>
          <cell r="M1281">
            <v>565.62</v>
          </cell>
          <cell r="N1281">
            <v>32.909999999999997</v>
          </cell>
          <cell r="O1281">
            <v>117.37</v>
          </cell>
          <cell r="P1281" t="str">
            <v>47664</v>
          </cell>
          <cell r="Q1281" t="str">
            <v>Warren-Troy-Farmington Hills, MI</v>
          </cell>
        </row>
        <row r="1282">
          <cell r="B1282" t="str">
            <v>23440</v>
          </cell>
          <cell r="C1282" t="str">
            <v>23440</v>
          </cell>
          <cell r="D1282" t="str">
            <v>MI</v>
          </cell>
          <cell r="E1282" t="str">
            <v>Leelanau</v>
          </cell>
          <cell r="F1282">
            <v>922.99</v>
          </cell>
          <cell r="G1282">
            <v>518.812679</v>
          </cell>
          <cell r="H1282">
            <v>7.6290994083704627E-2</v>
          </cell>
          <cell r="I1282">
            <v>0.15773142561627307</v>
          </cell>
          <cell r="J1282">
            <v>0.20749999999999999</v>
          </cell>
          <cell r="K1282">
            <v>273.82</v>
          </cell>
          <cell r="L1282">
            <v>58.01</v>
          </cell>
          <cell r="M1282">
            <v>556.07000000000005</v>
          </cell>
          <cell r="N1282">
            <v>30.04</v>
          </cell>
          <cell r="O1282">
            <v>115.38</v>
          </cell>
          <cell r="P1282" t="str">
            <v>9923</v>
          </cell>
          <cell r="Q1282" t="str">
            <v>Not in Metro Area</v>
          </cell>
        </row>
        <row r="1283">
          <cell r="B1283" t="str">
            <v>23450</v>
          </cell>
          <cell r="C1283" t="str">
            <v>23450</v>
          </cell>
          <cell r="D1283" t="str">
            <v>MI</v>
          </cell>
          <cell r="E1283" t="str">
            <v>Lenawee</v>
          </cell>
          <cell r="F1283">
            <v>951.48</v>
          </cell>
          <cell r="G1283">
            <v>534.826908</v>
          </cell>
          <cell r="H1283">
            <v>7.6290994083704627E-2</v>
          </cell>
          <cell r="I1283">
            <v>0.15773142561627307</v>
          </cell>
          <cell r="J1283">
            <v>0.20749999999999999</v>
          </cell>
          <cell r="K1283">
            <v>273.82</v>
          </cell>
          <cell r="L1283">
            <v>58.01</v>
          </cell>
          <cell r="M1283">
            <v>556.07000000000005</v>
          </cell>
          <cell r="N1283">
            <v>30.04</v>
          </cell>
          <cell r="O1283">
            <v>115.38</v>
          </cell>
          <cell r="P1283" t="str">
            <v>9923</v>
          </cell>
          <cell r="Q1283" t="str">
            <v>Not in Metro Area</v>
          </cell>
        </row>
        <row r="1284">
          <cell r="B1284" t="str">
            <v>23460</v>
          </cell>
          <cell r="C1284" t="str">
            <v>23460</v>
          </cell>
          <cell r="D1284" t="str">
            <v>MI</v>
          </cell>
          <cell r="E1284" t="str">
            <v>Livingston</v>
          </cell>
          <cell r="F1284">
            <v>888.71</v>
          </cell>
          <cell r="G1284">
            <v>499.54389100000009</v>
          </cell>
          <cell r="H1284">
            <v>8.1639192508989919E-2</v>
          </cell>
          <cell r="I1284">
            <v>0.14657071522984286</v>
          </cell>
          <cell r="J1284">
            <v>0.20749999999999999</v>
          </cell>
          <cell r="K1284">
            <v>280.87</v>
          </cell>
          <cell r="L1284">
            <v>68.09</v>
          </cell>
          <cell r="M1284">
            <v>565.62</v>
          </cell>
          <cell r="N1284">
            <v>32.909999999999997</v>
          </cell>
          <cell r="O1284">
            <v>117.37</v>
          </cell>
          <cell r="P1284" t="str">
            <v>47664</v>
          </cell>
          <cell r="Q1284" t="str">
            <v>Warren-Troy-Farmington Hills, MI</v>
          </cell>
        </row>
        <row r="1285">
          <cell r="B1285" t="str">
            <v>23470</v>
          </cell>
          <cell r="C1285" t="str">
            <v>23470</v>
          </cell>
          <cell r="D1285" t="str">
            <v>MI</v>
          </cell>
          <cell r="E1285" t="str">
            <v>Luce</v>
          </cell>
          <cell r="F1285">
            <v>964.63</v>
          </cell>
          <cell r="G1285">
            <v>542.218523</v>
          </cell>
          <cell r="H1285">
            <v>7.6290994083704627E-2</v>
          </cell>
          <cell r="I1285">
            <v>0.15773142561627307</v>
          </cell>
          <cell r="J1285">
            <v>0.20749999999999999</v>
          </cell>
          <cell r="K1285">
            <v>273.82</v>
          </cell>
          <cell r="L1285">
            <v>58.01</v>
          </cell>
          <cell r="M1285">
            <v>556.07000000000005</v>
          </cell>
          <cell r="N1285">
            <v>30.04</v>
          </cell>
          <cell r="O1285">
            <v>115.38</v>
          </cell>
          <cell r="P1285" t="str">
            <v>9923</v>
          </cell>
          <cell r="Q1285" t="str">
            <v>Not in Metro Area</v>
          </cell>
        </row>
        <row r="1286">
          <cell r="B1286" t="str">
            <v>23480</v>
          </cell>
          <cell r="C1286" t="str">
            <v>23480</v>
          </cell>
          <cell r="D1286" t="str">
            <v>MI</v>
          </cell>
          <cell r="E1286" t="str">
            <v>Mackinac</v>
          </cell>
          <cell r="F1286">
            <v>961.53</v>
          </cell>
          <cell r="G1286">
            <v>540.47601300000008</v>
          </cell>
          <cell r="H1286">
            <v>7.6290994083704627E-2</v>
          </cell>
          <cell r="I1286">
            <v>0.15773142561627307</v>
          </cell>
          <cell r="J1286">
            <v>0.20749999999999999</v>
          </cell>
          <cell r="K1286">
            <v>273.82</v>
          </cell>
          <cell r="L1286">
            <v>58.01</v>
          </cell>
          <cell r="M1286">
            <v>556.07000000000005</v>
          </cell>
          <cell r="N1286">
            <v>30.04</v>
          </cell>
          <cell r="O1286">
            <v>115.38</v>
          </cell>
          <cell r="P1286" t="str">
            <v>9923</v>
          </cell>
          <cell r="Q1286" t="str">
            <v>Not in Metro Area</v>
          </cell>
        </row>
        <row r="1287">
          <cell r="B1287" t="str">
            <v>23490</v>
          </cell>
          <cell r="C1287" t="str">
            <v>23490</v>
          </cell>
          <cell r="D1287" t="str">
            <v>MI</v>
          </cell>
          <cell r="E1287" t="str">
            <v>Macomb</v>
          </cell>
          <cell r="F1287">
            <v>919.13</v>
          </cell>
          <cell r="G1287">
            <v>516.64297299999998</v>
          </cell>
          <cell r="H1287">
            <v>8.1639192508989919E-2</v>
          </cell>
          <cell r="I1287">
            <v>0.14657071522984286</v>
          </cell>
          <cell r="J1287">
            <v>0.20749999999999999</v>
          </cell>
          <cell r="K1287">
            <v>280.87</v>
          </cell>
          <cell r="L1287">
            <v>68.09</v>
          </cell>
          <cell r="M1287">
            <v>565.62</v>
          </cell>
          <cell r="N1287">
            <v>32.909999999999997</v>
          </cell>
          <cell r="O1287">
            <v>117.37</v>
          </cell>
          <cell r="P1287" t="str">
            <v>47664</v>
          </cell>
          <cell r="Q1287" t="str">
            <v>Warren-Troy-Farmington Hills, MI</v>
          </cell>
        </row>
        <row r="1288">
          <cell r="B1288" t="str">
            <v>23500</v>
          </cell>
          <cell r="C1288" t="str">
            <v>23500</v>
          </cell>
          <cell r="D1288" t="str">
            <v>MI</v>
          </cell>
          <cell r="E1288" t="str">
            <v>Manistee</v>
          </cell>
          <cell r="F1288">
            <v>890.73</v>
          </cell>
          <cell r="G1288">
            <v>500.67933300000004</v>
          </cell>
          <cell r="H1288">
            <v>7.6290994083704627E-2</v>
          </cell>
          <cell r="I1288">
            <v>0.15773142561627307</v>
          </cell>
          <cell r="J1288">
            <v>0.20749999999999999</v>
          </cell>
          <cell r="K1288">
            <v>273.82</v>
          </cell>
          <cell r="L1288">
            <v>58.01</v>
          </cell>
          <cell r="M1288">
            <v>556.07000000000005</v>
          </cell>
          <cell r="N1288">
            <v>30.04</v>
          </cell>
          <cell r="O1288">
            <v>115.38</v>
          </cell>
          <cell r="P1288" t="str">
            <v>9923</v>
          </cell>
          <cell r="Q1288" t="str">
            <v>Not in Metro Area</v>
          </cell>
        </row>
        <row r="1289">
          <cell r="B1289" t="str">
            <v>23510</v>
          </cell>
          <cell r="C1289" t="str">
            <v>23510</v>
          </cell>
          <cell r="D1289" t="str">
            <v>MI</v>
          </cell>
          <cell r="E1289" t="str">
            <v>Marquette</v>
          </cell>
          <cell r="F1289">
            <v>967.14</v>
          </cell>
          <cell r="G1289">
            <v>543.62939400000005</v>
          </cell>
          <cell r="H1289">
            <v>7.6290994083704627E-2</v>
          </cell>
          <cell r="I1289">
            <v>0.15773142561627307</v>
          </cell>
          <cell r="J1289">
            <v>0.20749999999999999</v>
          </cell>
          <cell r="K1289">
            <v>273.82</v>
          </cell>
          <cell r="L1289">
            <v>58.01</v>
          </cell>
          <cell r="M1289">
            <v>556.07000000000005</v>
          </cell>
          <cell r="N1289">
            <v>30.04</v>
          </cell>
          <cell r="O1289">
            <v>115.38</v>
          </cell>
          <cell r="P1289" t="str">
            <v>9923</v>
          </cell>
          <cell r="Q1289" t="str">
            <v>Not in Metro Area</v>
          </cell>
        </row>
        <row r="1290">
          <cell r="B1290" t="str">
            <v>23520</v>
          </cell>
          <cell r="C1290" t="str">
            <v>23520</v>
          </cell>
          <cell r="D1290" t="str">
            <v>MI</v>
          </cell>
          <cell r="E1290" t="str">
            <v>Mason</v>
          </cell>
          <cell r="F1290">
            <v>923.41</v>
          </cell>
          <cell r="G1290">
            <v>519.04876100000001</v>
          </cell>
          <cell r="H1290">
            <v>7.6290994083704627E-2</v>
          </cell>
          <cell r="I1290">
            <v>0.15773142561627307</v>
          </cell>
          <cell r="J1290">
            <v>0.20749999999999999</v>
          </cell>
          <cell r="K1290">
            <v>273.82</v>
          </cell>
          <cell r="L1290">
            <v>58.01</v>
          </cell>
          <cell r="M1290">
            <v>556.07000000000005</v>
          </cell>
          <cell r="N1290">
            <v>30.04</v>
          </cell>
          <cell r="O1290">
            <v>115.38</v>
          </cell>
          <cell r="P1290" t="str">
            <v>9923</v>
          </cell>
          <cell r="Q1290" t="str">
            <v>Not in Metro Area</v>
          </cell>
        </row>
        <row r="1291">
          <cell r="B1291" t="str">
            <v>23530</v>
          </cell>
          <cell r="C1291" t="str">
            <v>23530</v>
          </cell>
          <cell r="D1291" t="str">
            <v>MI</v>
          </cell>
          <cell r="E1291" t="str">
            <v>Mecosta</v>
          </cell>
          <cell r="F1291">
            <v>915.68</v>
          </cell>
          <cell r="G1291">
            <v>514.70372799999996</v>
          </cell>
          <cell r="H1291">
            <v>7.6290994083704627E-2</v>
          </cell>
          <cell r="I1291">
            <v>0.15773142561627307</v>
          </cell>
          <cell r="J1291">
            <v>0.20749999999999999</v>
          </cell>
          <cell r="K1291">
            <v>273.82</v>
          </cell>
          <cell r="L1291">
            <v>58.01</v>
          </cell>
          <cell r="M1291">
            <v>556.07000000000005</v>
          </cell>
          <cell r="N1291">
            <v>30.04</v>
          </cell>
          <cell r="O1291">
            <v>115.38</v>
          </cell>
          <cell r="P1291" t="str">
            <v>9923</v>
          </cell>
          <cell r="Q1291" t="str">
            <v>Not in Metro Area</v>
          </cell>
        </row>
        <row r="1292">
          <cell r="B1292" t="str">
            <v>23540</v>
          </cell>
          <cell r="C1292" t="str">
            <v>23540</v>
          </cell>
          <cell r="D1292" t="str">
            <v>MI</v>
          </cell>
          <cell r="E1292" t="str">
            <v>Menominee</v>
          </cell>
          <cell r="F1292">
            <v>929.04</v>
          </cell>
          <cell r="G1292">
            <v>522.21338400000002</v>
          </cell>
          <cell r="H1292">
            <v>7.6290994083704627E-2</v>
          </cell>
          <cell r="I1292">
            <v>0.15773142561627307</v>
          </cell>
          <cell r="J1292">
            <v>0.20749999999999999</v>
          </cell>
          <cell r="K1292">
            <v>273.82</v>
          </cell>
          <cell r="L1292">
            <v>58.01</v>
          </cell>
          <cell r="M1292">
            <v>556.07000000000005</v>
          </cell>
          <cell r="N1292">
            <v>30.04</v>
          </cell>
          <cell r="O1292">
            <v>115.38</v>
          </cell>
          <cell r="P1292" t="str">
            <v>9923</v>
          </cell>
          <cell r="Q1292" t="str">
            <v>Not in Metro Area</v>
          </cell>
        </row>
        <row r="1293">
          <cell r="B1293" t="str">
            <v>23550</v>
          </cell>
          <cell r="C1293" t="str">
            <v>23550</v>
          </cell>
          <cell r="D1293" t="str">
            <v>MI</v>
          </cell>
          <cell r="E1293" t="str">
            <v>Midland</v>
          </cell>
          <cell r="F1293">
            <v>931.46</v>
          </cell>
          <cell r="G1293">
            <v>523.57366600000012</v>
          </cell>
          <cell r="H1293">
            <v>7.6290994083704627E-2</v>
          </cell>
          <cell r="I1293">
            <v>0.15773142561627307</v>
          </cell>
          <cell r="J1293">
            <v>0.20749999999999999</v>
          </cell>
          <cell r="K1293">
            <v>273.82</v>
          </cell>
          <cell r="L1293">
            <v>58.01</v>
          </cell>
          <cell r="M1293">
            <v>556.07000000000005</v>
          </cell>
          <cell r="N1293">
            <v>30.04</v>
          </cell>
          <cell r="O1293">
            <v>115.38</v>
          </cell>
          <cell r="P1293" t="str">
            <v>9923</v>
          </cell>
          <cell r="Q1293" t="str">
            <v>Not in Metro Area</v>
          </cell>
        </row>
        <row r="1294">
          <cell r="B1294" t="str">
            <v>23560</v>
          </cell>
          <cell r="C1294" t="str">
            <v>23560</v>
          </cell>
          <cell r="D1294" t="str">
            <v>MI</v>
          </cell>
          <cell r="E1294" t="str">
            <v>Missaukee</v>
          </cell>
          <cell r="F1294">
            <v>925.1</v>
          </cell>
          <cell r="G1294">
            <v>519.99871000000007</v>
          </cell>
          <cell r="H1294">
            <v>7.6290994083704627E-2</v>
          </cell>
          <cell r="I1294">
            <v>0.15773142561627307</v>
          </cell>
          <cell r="J1294">
            <v>0.20749999999999999</v>
          </cell>
          <cell r="K1294">
            <v>273.82</v>
          </cell>
          <cell r="L1294">
            <v>58.01</v>
          </cell>
          <cell r="M1294">
            <v>556.07000000000005</v>
          </cell>
          <cell r="N1294">
            <v>30.04</v>
          </cell>
          <cell r="O1294">
            <v>115.38</v>
          </cell>
          <cell r="P1294" t="str">
            <v>9923</v>
          </cell>
          <cell r="Q1294" t="str">
            <v>Not in Metro Area</v>
          </cell>
        </row>
        <row r="1295">
          <cell r="B1295" t="str">
            <v>23570</v>
          </cell>
          <cell r="C1295" t="str">
            <v>23570</v>
          </cell>
          <cell r="D1295" t="str">
            <v>MI</v>
          </cell>
          <cell r="E1295" t="str">
            <v>Monroe</v>
          </cell>
          <cell r="F1295">
            <v>926.08</v>
          </cell>
          <cell r="G1295">
            <v>520.54956800000002</v>
          </cell>
          <cell r="H1295">
            <v>7.6290994083704627E-2</v>
          </cell>
          <cell r="I1295">
            <v>0.15773142561627307</v>
          </cell>
          <cell r="J1295">
            <v>0.20749999999999999</v>
          </cell>
          <cell r="K1295">
            <v>273.82</v>
          </cell>
          <cell r="L1295">
            <v>58.01</v>
          </cell>
          <cell r="M1295">
            <v>556.07000000000005</v>
          </cell>
          <cell r="N1295">
            <v>30.04</v>
          </cell>
          <cell r="O1295">
            <v>115.38</v>
          </cell>
          <cell r="P1295" t="str">
            <v>9923</v>
          </cell>
          <cell r="Q1295" t="str">
            <v>Not in Metro Area</v>
          </cell>
        </row>
        <row r="1296">
          <cell r="B1296" t="str">
            <v>23580</v>
          </cell>
          <cell r="C1296" t="str">
            <v>23580</v>
          </cell>
          <cell r="D1296" t="str">
            <v>MI</v>
          </cell>
          <cell r="E1296" t="str">
            <v>Montcalm</v>
          </cell>
          <cell r="F1296">
            <v>906.96</v>
          </cell>
          <cell r="G1296">
            <v>509.80221600000004</v>
          </cell>
          <cell r="H1296">
            <v>8.4526617250673855E-2</v>
          </cell>
          <cell r="I1296">
            <v>0.12818181818181817</v>
          </cell>
          <cell r="J1296">
            <v>0.20749999999999999</v>
          </cell>
          <cell r="K1296">
            <v>237.44</v>
          </cell>
          <cell r="L1296">
            <v>44</v>
          </cell>
          <cell r="M1296">
            <v>518.86</v>
          </cell>
          <cell r="N1296">
            <v>25.71</v>
          </cell>
          <cell r="O1296">
            <v>107.66</v>
          </cell>
          <cell r="P1296" t="str">
            <v>24340</v>
          </cell>
          <cell r="Q1296" t="str">
            <v>Grand Rapids-Wyoming, MI</v>
          </cell>
        </row>
        <row r="1297">
          <cell r="B1297" t="str">
            <v>23590</v>
          </cell>
          <cell r="C1297" t="str">
            <v>23590</v>
          </cell>
          <cell r="D1297" t="str">
            <v>MI</v>
          </cell>
          <cell r="E1297" t="str">
            <v>Montmorency</v>
          </cell>
          <cell r="F1297">
            <v>929.48</v>
          </cell>
          <cell r="G1297">
            <v>522.46070800000007</v>
          </cell>
          <cell r="H1297">
            <v>7.6290994083704627E-2</v>
          </cell>
          <cell r="I1297">
            <v>0.15773142561627307</v>
          </cell>
          <cell r="J1297">
            <v>0.20749999999999999</v>
          </cell>
          <cell r="K1297">
            <v>273.82</v>
          </cell>
          <cell r="L1297">
            <v>58.01</v>
          </cell>
          <cell r="M1297">
            <v>556.07000000000005</v>
          </cell>
          <cell r="N1297">
            <v>30.04</v>
          </cell>
          <cell r="O1297">
            <v>115.38</v>
          </cell>
          <cell r="P1297" t="str">
            <v>9923</v>
          </cell>
          <cell r="Q1297" t="str">
            <v>Not in Metro Area</v>
          </cell>
        </row>
        <row r="1298">
          <cell r="B1298" t="str">
            <v>23600</v>
          </cell>
          <cell r="C1298" t="str">
            <v>23600</v>
          </cell>
          <cell r="D1298" t="str">
            <v>MI</v>
          </cell>
          <cell r="E1298" t="str">
            <v>Muskegon</v>
          </cell>
          <cell r="F1298">
            <v>918.63</v>
          </cell>
          <cell r="G1298">
            <v>516.36192300000005</v>
          </cell>
          <cell r="H1298">
            <v>7.6290994083704627E-2</v>
          </cell>
          <cell r="I1298">
            <v>0.15773142561627307</v>
          </cell>
          <cell r="J1298">
            <v>0.20749999999999999</v>
          </cell>
          <cell r="K1298">
            <v>273.82</v>
          </cell>
          <cell r="L1298">
            <v>58.01</v>
          </cell>
          <cell r="M1298">
            <v>556.07000000000005</v>
          </cell>
          <cell r="N1298">
            <v>30.04</v>
          </cell>
          <cell r="O1298">
            <v>115.38</v>
          </cell>
          <cell r="P1298" t="str">
            <v>9923</v>
          </cell>
          <cell r="Q1298" t="str">
            <v>Not in Metro Area</v>
          </cell>
        </row>
        <row r="1299">
          <cell r="B1299" t="str">
            <v>23610</v>
          </cell>
          <cell r="C1299" t="str">
            <v>23610</v>
          </cell>
          <cell r="D1299" t="str">
            <v>MI</v>
          </cell>
          <cell r="E1299" t="str">
            <v>Newaygo</v>
          </cell>
          <cell r="F1299">
            <v>919.97</v>
          </cell>
          <cell r="G1299">
            <v>517.115137</v>
          </cell>
          <cell r="H1299">
            <v>7.6290994083704627E-2</v>
          </cell>
          <cell r="I1299">
            <v>0.15773142561627307</v>
          </cell>
          <cell r="J1299">
            <v>0.20749999999999999</v>
          </cell>
          <cell r="K1299">
            <v>273.82</v>
          </cell>
          <cell r="L1299">
            <v>58.01</v>
          </cell>
          <cell r="M1299">
            <v>556.07000000000005</v>
          </cell>
          <cell r="N1299">
            <v>30.04</v>
          </cell>
          <cell r="O1299">
            <v>115.38</v>
          </cell>
          <cell r="P1299" t="str">
            <v>9923</v>
          </cell>
          <cell r="Q1299" t="str">
            <v>Not in Metro Area</v>
          </cell>
        </row>
        <row r="1300">
          <cell r="B1300" t="str">
            <v>23620</v>
          </cell>
          <cell r="C1300" t="str">
            <v>23620</v>
          </cell>
          <cell r="D1300" t="str">
            <v>MI</v>
          </cell>
          <cell r="E1300" t="str">
            <v>Oakland</v>
          </cell>
          <cell r="F1300">
            <v>921.55</v>
          </cell>
          <cell r="G1300">
            <v>518.00325499999997</v>
          </cell>
          <cell r="H1300">
            <v>8.1639192508989919E-2</v>
          </cell>
          <cell r="I1300">
            <v>0.14657071522984286</v>
          </cell>
          <cell r="J1300">
            <v>0.20749999999999999</v>
          </cell>
          <cell r="K1300">
            <v>280.87</v>
          </cell>
          <cell r="L1300">
            <v>68.09</v>
          </cell>
          <cell r="M1300">
            <v>565.62</v>
          </cell>
          <cell r="N1300">
            <v>32.909999999999997</v>
          </cell>
          <cell r="O1300">
            <v>117.37</v>
          </cell>
          <cell r="P1300" t="str">
            <v>47664</v>
          </cell>
          <cell r="Q1300" t="str">
            <v>Warren-Troy-Farmington Hills, MI</v>
          </cell>
        </row>
        <row r="1301">
          <cell r="B1301" t="str">
            <v>23630</v>
          </cell>
          <cell r="C1301" t="str">
            <v>23630</v>
          </cell>
          <cell r="D1301" t="str">
            <v>MI</v>
          </cell>
          <cell r="E1301" t="str">
            <v>Oceana</v>
          </cell>
          <cell r="F1301">
            <v>921</v>
          </cell>
          <cell r="G1301">
            <v>517.69410000000005</v>
          </cell>
          <cell r="H1301">
            <v>7.6290994083704627E-2</v>
          </cell>
          <cell r="I1301">
            <v>0.15773142561627307</v>
          </cell>
          <cell r="J1301">
            <v>0.20749999999999999</v>
          </cell>
          <cell r="K1301">
            <v>273.82</v>
          </cell>
          <cell r="L1301">
            <v>58.01</v>
          </cell>
          <cell r="M1301">
            <v>556.07000000000005</v>
          </cell>
          <cell r="N1301">
            <v>30.04</v>
          </cell>
          <cell r="O1301">
            <v>115.38</v>
          </cell>
          <cell r="P1301" t="str">
            <v>9923</v>
          </cell>
          <cell r="Q1301" t="str">
            <v>Not in Metro Area</v>
          </cell>
        </row>
        <row r="1302">
          <cell r="B1302" t="str">
            <v>23640</v>
          </cell>
          <cell r="C1302" t="str">
            <v>23640</v>
          </cell>
          <cell r="D1302" t="str">
            <v>MI</v>
          </cell>
          <cell r="E1302" t="str">
            <v>Ogemaw</v>
          </cell>
          <cell r="F1302">
            <v>914.53</v>
          </cell>
          <cell r="G1302">
            <v>514.05731300000002</v>
          </cell>
          <cell r="H1302">
            <v>7.6290994083704627E-2</v>
          </cell>
          <cell r="I1302">
            <v>0.15773142561627307</v>
          </cell>
          <cell r="J1302">
            <v>0.20749999999999999</v>
          </cell>
          <cell r="K1302">
            <v>273.82</v>
          </cell>
          <cell r="L1302">
            <v>58.01</v>
          </cell>
          <cell r="M1302">
            <v>556.07000000000005</v>
          </cell>
          <cell r="N1302">
            <v>30.04</v>
          </cell>
          <cell r="O1302">
            <v>115.38</v>
          </cell>
          <cell r="P1302" t="str">
            <v>9923</v>
          </cell>
          <cell r="Q1302" t="str">
            <v>Not in Metro Area</v>
          </cell>
        </row>
        <row r="1303">
          <cell r="B1303" t="str">
            <v>23650</v>
          </cell>
          <cell r="C1303" t="str">
            <v>23650</v>
          </cell>
          <cell r="D1303" t="str">
            <v>MI</v>
          </cell>
          <cell r="E1303" t="str">
            <v>Ontonagon</v>
          </cell>
          <cell r="F1303">
            <v>914.01</v>
          </cell>
          <cell r="G1303">
            <v>513.76502100000005</v>
          </cell>
          <cell r="H1303">
            <v>7.6290994083704627E-2</v>
          </cell>
          <cell r="I1303">
            <v>0.15773142561627307</v>
          </cell>
          <cell r="J1303">
            <v>0.20749999999999999</v>
          </cell>
          <cell r="K1303">
            <v>273.82</v>
          </cell>
          <cell r="L1303">
            <v>58.01</v>
          </cell>
          <cell r="M1303">
            <v>556.07000000000005</v>
          </cell>
          <cell r="N1303">
            <v>30.04</v>
          </cell>
          <cell r="O1303">
            <v>115.38</v>
          </cell>
          <cell r="P1303" t="str">
            <v>9923</v>
          </cell>
          <cell r="Q1303" t="str">
            <v>Not in Metro Area</v>
          </cell>
        </row>
        <row r="1304">
          <cell r="B1304" t="str">
            <v>23660</v>
          </cell>
          <cell r="C1304" t="str">
            <v>23660</v>
          </cell>
          <cell r="D1304" t="str">
            <v>MI</v>
          </cell>
          <cell r="E1304" t="str">
            <v>Osceola</v>
          </cell>
          <cell r="F1304">
            <v>918.48</v>
          </cell>
          <cell r="G1304">
            <v>516.2776080000001</v>
          </cell>
          <cell r="H1304">
            <v>7.6290994083704627E-2</v>
          </cell>
          <cell r="I1304">
            <v>0.15773142561627307</v>
          </cell>
          <cell r="J1304">
            <v>0.20749999999999999</v>
          </cell>
          <cell r="K1304">
            <v>273.82</v>
          </cell>
          <cell r="L1304">
            <v>58.01</v>
          </cell>
          <cell r="M1304">
            <v>556.07000000000005</v>
          </cell>
          <cell r="N1304">
            <v>30.04</v>
          </cell>
          <cell r="O1304">
            <v>115.38</v>
          </cell>
          <cell r="P1304" t="str">
            <v>9923</v>
          </cell>
          <cell r="Q1304" t="str">
            <v>Not in Metro Area</v>
          </cell>
        </row>
        <row r="1305">
          <cell r="B1305" t="str">
            <v>23670</v>
          </cell>
          <cell r="C1305" t="str">
            <v>23670</v>
          </cell>
          <cell r="D1305" t="str">
            <v>MI</v>
          </cell>
          <cell r="E1305" t="str">
            <v>Oscoda</v>
          </cell>
          <cell r="F1305">
            <v>934.89</v>
          </cell>
          <cell r="G1305">
            <v>525.50166899999999</v>
          </cell>
          <cell r="H1305">
            <v>7.6290994083704627E-2</v>
          </cell>
          <cell r="I1305">
            <v>0.15773142561627307</v>
          </cell>
          <cell r="J1305">
            <v>0.20749999999999999</v>
          </cell>
          <cell r="K1305">
            <v>273.82</v>
          </cell>
          <cell r="L1305">
            <v>58.01</v>
          </cell>
          <cell r="M1305">
            <v>556.07000000000005</v>
          </cell>
          <cell r="N1305">
            <v>30.04</v>
          </cell>
          <cell r="O1305">
            <v>115.38</v>
          </cell>
          <cell r="P1305" t="str">
            <v>9923</v>
          </cell>
          <cell r="Q1305" t="str">
            <v>Not in Metro Area</v>
          </cell>
        </row>
        <row r="1306">
          <cell r="B1306" t="str">
            <v>23680</v>
          </cell>
          <cell r="C1306" t="str">
            <v>23680</v>
          </cell>
          <cell r="D1306" t="str">
            <v>MI</v>
          </cell>
          <cell r="E1306" t="str">
            <v>Otsego</v>
          </cell>
          <cell r="F1306">
            <v>892.4</v>
          </cell>
          <cell r="G1306">
            <v>501.61804000000001</v>
          </cell>
          <cell r="H1306">
            <v>7.6290994083704627E-2</v>
          </cell>
          <cell r="I1306">
            <v>0.15773142561627307</v>
          </cell>
          <cell r="J1306">
            <v>0.20749999999999999</v>
          </cell>
          <cell r="K1306">
            <v>273.82</v>
          </cell>
          <cell r="L1306">
            <v>58.01</v>
          </cell>
          <cell r="M1306">
            <v>556.07000000000005</v>
          </cell>
          <cell r="N1306">
            <v>30.04</v>
          </cell>
          <cell r="O1306">
            <v>115.38</v>
          </cell>
          <cell r="P1306" t="str">
            <v>9923</v>
          </cell>
          <cell r="Q1306" t="str">
            <v>Not in Metro Area</v>
          </cell>
        </row>
        <row r="1307">
          <cell r="B1307" t="str">
            <v>23690</v>
          </cell>
          <cell r="C1307" t="str">
            <v>23690</v>
          </cell>
          <cell r="D1307" t="str">
            <v>MI</v>
          </cell>
          <cell r="E1307" t="str">
            <v>Ottawa</v>
          </cell>
          <cell r="F1307">
            <v>891.5</v>
          </cell>
          <cell r="G1307">
            <v>501.11215000000004</v>
          </cell>
          <cell r="H1307">
            <v>8.4526617250673855E-2</v>
          </cell>
          <cell r="I1307">
            <v>0.12818181818181817</v>
          </cell>
          <cell r="J1307">
            <v>0.20749999999999999</v>
          </cell>
          <cell r="K1307">
            <v>237.44</v>
          </cell>
          <cell r="L1307">
            <v>44</v>
          </cell>
          <cell r="M1307">
            <v>518.86</v>
          </cell>
          <cell r="N1307">
            <v>25.71</v>
          </cell>
          <cell r="O1307">
            <v>107.66</v>
          </cell>
          <cell r="P1307" t="str">
            <v>24340</v>
          </cell>
          <cell r="Q1307" t="str">
            <v>Grand Rapids-Wyoming, MI</v>
          </cell>
        </row>
        <row r="1308">
          <cell r="B1308" t="str">
            <v>23700</v>
          </cell>
          <cell r="C1308" t="str">
            <v>23700</v>
          </cell>
          <cell r="D1308" t="str">
            <v>MI</v>
          </cell>
          <cell r="E1308" t="str">
            <v>Presque Isle</v>
          </cell>
          <cell r="F1308">
            <v>926.63</v>
          </cell>
          <cell r="G1308">
            <v>520.85872300000005</v>
          </cell>
          <cell r="H1308">
            <v>7.6290994083704627E-2</v>
          </cell>
          <cell r="I1308">
            <v>0.15773142561627307</v>
          </cell>
          <cell r="J1308">
            <v>0.20749999999999999</v>
          </cell>
          <cell r="K1308">
            <v>273.82</v>
          </cell>
          <cell r="L1308">
            <v>58.01</v>
          </cell>
          <cell r="M1308">
            <v>556.07000000000005</v>
          </cell>
          <cell r="N1308">
            <v>30.04</v>
          </cell>
          <cell r="O1308">
            <v>115.38</v>
          </cell>
          <cell r="P1308" t="str">
            <v>9923</v>
          </cell>
          <cell r="Q1308" t="str">
            <v>Not in Metro Area</v>
          </cell>
        </row>
        <row r="1309">
          <cell r="B1309" t="str">
            <v>23710</v>
          </cell>
          <cell r="C1309" t="str">
            <v>23710</v>
          </cell>
          <cell r="D1309" t="str">
            <v>MI</v>
          </cell>
          <cell r="E1309" t="str">
            <v>Roscommon</v>
          </cell>
          <cell r="F1309">
            <v>937.78</v>
          </cell>
          <cell r="G1309">
            <v>527.12613800000008</v>
          </cell>
          <cell r="H1309">
            <v>7.6290994083704627E-2</v>
          </cell>
          <cell r="I1309">
            <v>0.15773142561627307</v>
          </cell>
          <cell r="J1309">
            <v>0.20749999999999999</v>
          </cell>
          <cell r="K1309">
            <v>273.82</v>
          </cell>
          <cell r="L1309">
            <v>58.01</v>
          </cell>
          <cell r="M1309">
            <v>556.07000000000005</v>
          </cell>
          <cell r="N1309">
            <v>30.04</v>
          </cell>
          <cell r="O1309">
            <v>115.38</v>
          </cell>
          <cell r="P1309" t="str">
            <v>9923</v>
          </cell>
          <cell r="Q1309" t="str">
            <v>Not in Metro Area</v>
          </cell>
        </row>
        <row r="1310">
          <cell r="B1310" t="str">
            <v>23720</v>
          </cell>
          <cell r="C1310" t="str">
            <v>23720</v>
          </cell>
          <cell r="D1310" t="str">
            <v>MI</v>
          </cell>
          <cell r="E1310" t="str">
            <v>Saginaw</v>
          </cell>
          <cell r="F1310">
            <v>915.81</v>
          </cell>
          <cell r="G1310">
            <v>514.77680099999998</v>
          </cell>
          <cell r="H1310">
            <v>7.6290994083704627E-2</v>
          </cell>
          <cell r="I1310">
            <v>0.15773142561627307</v>
          </cell>
          <cell r="J1310">
            <v>0.20749999999999999</v>
          </cell>
          <cell r="K1310">
            <v>273.82</v>
          </cell>
          <cell r="L1310">
            <v>58.01</v>
          </cell>
          <cell r="M1310">
            <v>556.07000000000005</v>
          </cell>
          <cell r="N1310">
            <v>30.04</v>
          </cell>
          <cell r="O1310">
            <v>115.38</v>
          </cell>
          <cell r="P1310" t="str">
            <v>9923</v>
          </cell>
          <cell r="Q1310" t="str">
            <v>Not in Metro Area</v>
          </cell>
        </row>
        <row r="1311">
          <cell r="B1311" t="str">
            <v>23730</v>
          </cell>
          <cell r="C1311" t="str">
            <v>23730</v>
          </cell>
          <cell r="D1311" t="str">
            <v>MI</v>
          </cell>
          <cell r="E1311" t="str">
            <v>St Clair</v>
          </cell>
          <cell r="F1311">
            <v>954.73</v>
          </cell>
          <cell r="G1311">
            <v>536.6537330000001</v>
          </cell>
          <cell r="H1311">
            <v>8.1639192508989919E-2</v>
          </cell>
          <cell r="I1311">
            <v>0.14657071522984286</v>
          </cell>
          <cell r="J1311">
            <v>0.20749999999999999</v>
          </cell>
          <cell r="K1311">
            <v>280.87</v>
          </cell>
          <cell r="L1311">
            <v>68.09</v>
          </cell>
          <cell r="M1311">
            <v>565.62</v>
          </cell>
          <cell r="N1311">
            <v>32.909999999999997</v>
          </cell>
          <cell r="O1311">
            <v>117.37</v>
          </cell>
          <cell r="P1311" t="str">
            <v>47664</v>
          </cell>
          <cell r="Q1311" t="str">
            <v>Warren-Troy-Farmington Hills, MI</v>
          </cell>
        </row>
        <row r="1312">
          <cell r="B1312" t="str">
            <v>23740</v>
          </cell>
          <cell r="C1312" t="str">
            <v>23740</v>
          </cell>
          <cell r="D1312" t="str">
            <v>MI</v>
          </cell>
          <cell r="E1312" t="str">
            <v>St Joseph</v>
          </cell>
          <cell r="F1312">
            <v>884.79</v>
          </cell>
          <cell r="G1312">
            <v>497.34045900000001</v>
          </cell>
          <cell r="H1312">
            <v>7.6290994083704627E-2</v>
          </cell>
          <cell r="I1312">
            <v>0.15773142561627307</v>
          </cell>
          <cell r="J1312">
            <v>0.20749999999999999</v>
          </cell>
          <cell r="K1312">
            <v>273.82</v>
          </cell>
          <cell r="L1312">
            <v>58.01</v>
          </cell>
          <cell r="M1312">
            <v>556.07000000000005</v>
          </cell>
          <cell r="N1312">
            <v>30.04</v>
          </cell>
          <cell r="O1312">
            <v>115.38</v>
          </cell>
          <cell r="P1312" t="str">
            <v>9923</v>
          </cell>
          <cell r="Q1312" t="str">
            <v>Not in Metro Area</v>
          </cell>
        </row>
        <row r="1313">
          <cell r="B1313" t="str">
            <v>23750</v>
          </cell>
          <cell r="C1313" t="str">
            <v>23750</v>
          </cell>
          <cell r="D1313" t="str">
            <v>MI</v>
          </cell>
          <cell r="E1313" t="str">
            <v>Sanilac</v>
          </cell>
          <cell r="F1313">
            <v>915.76</v>
          </cell>
          <cell r="G1313">
            <v>514.748696</v>
          </cell>
          <cell r="H1313">
            <v>7.6290994083704627E-2</v>
          </cell>
          <cell r="I1313">
            <v>0.15773142561627307</v>
          </cell>
          <cell r="J1313">
            <v>0.20749999999999999</v>
          </cell>
          <cell r="K1313">
            <v>273.82</v>
          </cell>
          <cell r="L1313">
            <v>58.01</v>
          </cell>
          <cell r="M1313">
            <v>556.07000000000005</v>
          </cell>
          <cell r="N1313">
            <v>30.04</v>
          </cell>
          <cell r="O1313">
            <v>115.38</v>
          </cell>
          <cell r="P1313" t="str">
            <v>9923</v>
          </cell>
          <cell r="Q1313" t="str">
            <v>Not in Metro Area</v>
          </cell>
        </row>
        <row r="1314">
          <cell r="B1314" t="str">
            <v>23760</v>
          </cell>
          <cell r="C1314" t="str">
            <v>23760</v>
          </cell>
          <cell r="D1314" t="str">
            <v>MI</v>
          </cell>
          <cell r="E1314" t="str">
            <v>Schoolcraft</v>
          </cell>
          <cell r="F1314">
            <v>952.97</v>
          </cell>
          <cell r="G1314">
            <v>535.66443700000002</v>
          </cell>
          <cell r="H1314">
            <v>7.6290994083704627E-2</v>
          </cell>
          <cell r="I1314">
            <v>0.15773142561627307</v>
          </cell>
          <cell r="J1314">
            <v>0.20749999999999999</v>
          </cell>
          <cell r="K1314">
            <v>273.82</v>
          </cell>
          <cell r="L1314">
            <v>58.01</v>
          </cell>
          <cell r="M1314">
            <v>556.07000000000005</v>
          </cell>
          <cell r="N1314">
            <v>30.04</v>
          </cell>
          <cell r="O1314">
            <v>115.38</v>
          </cell>
          <cell r="P1314" t="str">
            <v>9923</v>
          </cell>
          <cell r="Q1314" t="str">
            <v>Not in Metro Area</v>
          </cell>
        </row>
        <row r="1315">
          <cell r="B1315" t="str">
            <v>23770</v>
          </cell>
          <cell r="C1315" t="str">
            <v>23770</v>
          </cell>
          <cell r="D1315" t="str">
            <v>MI</v>
          </cell>
          <cell r="E1315" t="str">
            <v>Shiawassee</v>
          </cell>
          <cell r="F1315">
            <v>922.9</v>
          </cell>
          <cell r="G1315">
            <v>518.76209000000006</v>
          </cell>
          <cell r="H1315">
            <v>7.6290994083704627E-2</v>
          </cell>
          <cell r="I1315">
            <v>0.15773142561627307</v>
          </cell>
          <cell r="J1315">
            <v>0.20749999999999999</v>
          </cell>
          <cell r="K1315">
            <v>273.82</v>
          </cell>
          <cell r="L1315">
            <v>58.01</v>
          </cell>
          <cell r="M1315">
            <v>556.07000000000005</v>
          </cell>
          <cell r="N1315">
            <v>30.04</v>
          </cell>
          <cell r="O1315">
            <v>115.38</v>
          </cell>
          <cell r="P1315" t="str">
            <v>9923</v>
          </cell>
          <cell r="Q1315" t="str">
            <v>Not in Metro Area</v>
          </cell>
        </row>
        <row r="1316">
          <cell r="B1316" t="str">
            <v>23780</v>
          </cell>
          <cell r="C1316" t="str">
            <v>23780</v>
          </cell>
          <cell r="D1316" t="str">
            <v>MI</v>
          </cell>
          <cell r="E1316" t="str">
            <v>Tuscola</v>
          </cell>
          <cell r="F1316">
            <v>937.35</v>
          </cell>
          <cell r="G1316">
            <v>526.88443500000005</v>
          </cell>
          <cell r="H1316">
            <v>7.6290994083704627E-2</v>
          </cell>
          <cell r="I1316">
            <v>0.15773142561627307</v>
          </cell>
          <cell r="J1316">
            <v>0.20749999999999999</v>
          </cell>
          <cell r="K1316">
            <v>273.82</v>
          </cell>
          <cell r="L1316">
            <v>58.01</v>
          </cell>
          <cell r="M1316">
            <v>556.07000000000005</v>
          </cell>
          <cell r="N1316">
            <v>30.04</v>
          </cell>
          <cell r="O1316">
            <v>115.38</v>
          </cell>
          <cell r="P1316" t="str">
            <v>9923</v>
          </cell>
          <cell r="Q1316" t="str">
            <v>Not in Metro Area</v>
          </cell>
        </row>
        <row r="1317">
          <cell r="B1317" t="str">
            <v>23790</v>
          </cell>
          <cell r="C1317" t="str">
            <v>23790</v>
          </cell>
          <cell r="D1317" t="str">
            <v>MI</v>
          </cell>
          <cell r="E1317" t="str">
            <v>Van Buren</v>
          </cell>
          <cell r="F1317">
            <v>950.99</v>
          </cell>
          <cell r="G1317">
            <v>534.55147900000009</v>
          </cell>
          <cell r="H1317">
            <v>7.6290994083704627E-2</v>
          </cell>
          <cell r="I1317">
            <v>0.15773142561627307</v>
          </cell>
          <cell r="J1317">
            <v>0.20749999999999999</v>
          </cell>
          <cell r="K1317">
            <v>273.82</v>
          </cell>
          <cell r="L1317">
            <v>58.01</v>
          </cell>
          <cell r="M1317">
            <v>556.07000000000005</v>
          </cell>
          <cell r="N1317">
            <v>30.04</v>
          </cell>
          <cell r="O1317">
            <v>115.38</v>
          </cell>
          <cell r="P1317" t="str">
            <v>9923</v>
          </cell>
          <cell r="Q1317" t="str">
            <v>Not in Metro Area</v>
          </cell>
        </row>
        <row r="1318">
          <cell r="B1318" t="str">
            <v>23800</v>
          </cell>
          <cell r="C1318" t="str">
            <v>23800</v>
          </cell>
          <cell r="D1318" t="str">
            <v>MI</v>
          </cell>
          <cell r="E1318" t="str">
            <v>Washtenaw</v>
          </cell>
          <cell r="F1318">
            <v>929.33</v>
          </cell>
          <cell r="G1318">
            <v>522.37639300000001</v>
          </cell>
          <cell r="H1318">
            <v>7.6290994083704627E-2</v>
          </cell>
          <cell r="I1318">
            <v>0.15773142561627307</v>
          </cell>
          <cell r="J1318">
            <v>0.20749999999999999</v>
          </cell>
          <cell r="K1318">
            <v>273.82</v>
          </cell>
          <cell r="L1318">
            <v>58.01</v>
          </cell>
          <cell r="M1318">
            <v>556.07000000000005</v>
          </cell>
          <cell r="N1318">
            <v>30.04</v>
          </cell>
          <cell r="O1318">
            <v>115.38</v>
          </cell>
          <cell r="P1318" t="str">
            <v>9923</v>
          </cell>
          <cell r="Q1318" t="str">
            <v>Not in Metro Area</v>
          </cell>
        </row>
        <row r="1319">
          <cell r="B1319" t="str">
            <v>23810</v>
          </cell>
          <cell r="C1319" t="str">
            <v>23810</v>
          </cell>
          <cell r="D1319" t="str">
            <v>MI</v>
          </cell>
          <cell r="E1319" t="str">
            <v>Wayne</v>
          </cell>
          <cell r="F1319">
            <v>939.23</v>
          </cell>
          <cell r="G1319">
            <v>527.94118300000002</v>
          </cell>
          <cell r="H1319">
            <v>7.8073822121441178E-2</v>
          </cell>
          <cell r="I1319">
            <v>0.16331794732554983</v>
          </cell>
          <cell r="J1319">
            <v>0.20749999999999999</v>
          </cell>
          <cell r="K1319">
            <v>317.52</v>
          </cell>
          <cell r="L1319">
            <v>73.66</v>
          </cell>
          <cell r="M1319">
            <v>525.99</v>
          </cell>
          <cell r="N1319">
            <v>36.82</v>
          </cell>
          <cell r="O1319">
            <v>109.14</v>
          </cell>
          <cell r="P1319" t="str">
            <v>19804</v>
          </cell>
          <cell r="Q1319" t="str">
            <v>Detroit-Dearborn-Livonia, MI</v>
          </cell>
        </row>
        <row r="1320">
          <cell r="B1320" t="str">
            <v>23830</v>
          </cell>
          <cell r="C1320" t="str">
            <v>23830</v>
          </cell>
          <cell r="D1320" t="str">
            <v>MI</v>
          </cell>
          <cell r="E1320" t="str">
            <v>Wexford</v>
          </cell>
          <cell r="F1320">
            <v>925.69</v>
          </cell>
          <cell r="G1320">
            <v>520.33034900000007</v>
          </cell>
          <cell r="H1320">
            <v>7.6290994083704627E-2</v>
          </cell>
          <cell r="I1320">
            <v>0.15773142561627307</v>
          </cell>
          <cell r="J1320">
            <v>0.20749999999999999</v>
          </cell>
          <cell r="K1320">
            <v>273.82</v>
          </cell>
          <cell r="L1320">
            <v>58.01</v>
          </cell>
          <cell r="M1320">
            <v>556.07000000000005</v>
          </cell>
          <cell r="N1320">
            <v>30.04</v>
          </cell>
          <cell r="O1320">
            <v>115.38</v>
          </cell>
          <cell r="P1320" t="str">
            <v>9923</v>
          </cell>
          <cell r="Q1320" t="str">
            <v>Not in Metro Area</v>
          </cell>
        </row>
        <row r="1321">
          <cell r="B1321" t="str">
            <v>24000</v>
          </cell>
          <cell r="C1321" t="str">
            <v>24000</v>
          </cell>
          <cell r="D1321" t="str">
            <v>MN</v>
          </cell>
          <cell r="E1321" t="str">
            <v>Aitkin</v>
          </cell>
          <cell r="F1321">
            <v>1062.33</v>
          </cell>
          <cell r="G1321">
            <v>597.13569300000006</v>
          </cell>
          <cell r="H1321">
            <v>7.185002865909168E-2</v>
          </cell>
          <cell r="I1321">
            <v>0.11361424002225004</v>
          </cell>
          <cell r="J1321">
            <v>0.20749999999999999</v>
          </cell>
          <cell r="K1321">
            <v>296.58999999999997</v>
          </cell>
          <cell r="L1321">
            <v>71.91</v>
          </cell>
          <cell r="M1321">
            <v>600.37</v>
          </cell>
          <cell r="N1321">
            <v>29.48</v>
          </cell>
          <cell r="O1321">
            <v>124.58</v>
          </cell>
          <cell r="P1321" t="str">
            <v>9924</v>
          </cell>
          <cell r="Q1321" t="str">
            <v>Not in Metro Area</v>
          </cell>
        </row>
        <row r="1322">
          <cell r="B1322" t="str">
            <v>24010</v>
          </cell>
          <cell r="C1322" t="str">
            <v>24010</v>
          </cell>
          <cell r="D1322" t="str">
            <v>MN</v>
          </cell>
          <cell r="E1322" t="str">
            <v>Anoka</v>
          </cell>
          <cell r="F1322">
            <v>908.04</v>
          </cell>
          <cell r="G1322">
            <v>510.40928400000001</v>
          </cell>
          <cell r="H1322">
            <v>7.8189922187806904E-2</v>
          </cell>
          <cell r="I1322">
            <v>0.11757314665230659</v>
          </cell>
          <cell r="J1322">
            <v>0.20749999999999999</v>
          </cell>
          <cell r="K1322">
            <v>264.74</v>
          </cell>
          <cell r="L1322">
            <v>55.71</v>
          </cell>
          <cell r="M1322">
            <v>529.79</v>
          </cell>
          <cell r="N1322">
            <v>27.25</v>
          </cell>
          <cell r="O1322">
            <v>109.93</v>
          </cell>
          <cell r="P1322" t="str">
            <v>33460</v>
          </cell>
          <cell r="Q1322" t="str">
            <v>Minneapolis-St. Paul-Bloomington, MN-WI</v>
          </cell>
        </row>
        <row r="1323">
          <cell r="B1323" t="str">
            <v>24020</v>
          </cell>
          <cell r="C1323" t="str">
            <v>24020</v>
          </cell>
          <cell r="D1323" t="str">
            <v>MN</v>
          </cell>
          <cell r="E1323" t="str">
            <v>Becker</v>
          </cell>
          <cell r="F1323">
            <v>957.41</v>
          </cell>
          <cell r="G1323">
            <v>538.16016100000002</v>
          </cell>
          <cell r="H1323">
            <v>7.185002865909168E-2</v>
          </cell>
          <cell r="I1323">
            <v>0.11361424002225004</v>
          </cell>
          <cell r="J1323">
            <v>0.20749999999999999</v>
          </cell>
          <cell r="K1323">
            <v>296.58999999999997</v>
          </cell>
          <cell r="L1323">
            <v>71.91</v>
          </cell>
          <cell r="M1323">
            <v>600.37</v>
          </cell>
          <cell r="N1323">
            <v>29.48</v>
          </cell>
          <cell r="O1323">
            <v>124.58</v>
          </cell>
          <cell r="P1323" t="str">
            <v>9924</v>
          </cell>
          <cell r="Q1323" t="str">
            <v>Not in Metro Area</v>
          </cell>
        </row>
        <row r="1324">
          <cell r="B1324" t="str">
            <v>24030</v>
          </cell>
          <cell r="C1324" t="str">
            <v>24030</v>
          </cell>
          <cell r="D1324" t="str">
            <v>MN</v>
          </cell>
          <cell r="E1324" t="str">
            <v>Beltrami</v>
          </cell>
          <cell r="F1324">
            <v>926.21</v>
          </cell>
          <cell r="G1324">
            <v>520.62264100000004</v>
          </cell>
          <cell r="H1324">
            <v>7.185002865909168E-2</v>
          </cell>
          <cell r="I1324">
            <v>0.11361424002225004</v>
          </cell>
          <cell r="J1324">
            <v>0.20749999999999999</v>
          </cell>
          <cell r="K1324">
            <v>296.58999999999997</v>
          </cell>
          <cell r="L1324">
            <v>71.91</v>
          </cell>
          <cell r="M1324">
            <v>600.37</v>
          </cell>
          <cell r="N1324">
            <v>29.48</v>
          </cell>
          <cell r="O1324">
            <v>124.58</v>
          </cell>
          <cell r="P1324" t="str">
            <v>9924</v>
          </cell>
          <cell r="Q1324" t="str">
            <v>Not in Metro Area</v>
          </cell>
        </row>
        <row r="1325">
          <cell r="B1325" t="str">
            <v>24040</v>
          </cell>
          <cell r="C1325" t="str">
            <v>24040</v>
          </cell>
          <cell r="D1325" t="str">
            <v>MN</v>
          </cell>
          <cell r="E1325" t="str">
            <v>Benton</v>
          </cell>
          <cell r="F1325">
            <v>939.94</v>
          </cell>
          <cell r="G1325">
            <v>528.34027400000002</v>
          </cell>
          <cell r="H1325">
            <v>7.185002865909168E-2</v>
          </cell>
          <cell r="I1325">
            <v>0.11361424002225004</v>
          </cell>
          <cell r="J1325">
            <v>0.20749999999999999</v>
          </cell>
          <cell r="K1325">
            <v>296.58999999999997</v>
          </cell>
          <cell r="L1325">
            <v>71.91</v>
          </cell>
          <cell r="M1325">
            <v>600.37</v>
          </cell>
          <cell r="N1325">
            <v>29.48</v>
          </cell>
          <cell r="O1325">
            <v>124.58</v>
          </cell>
          <cell r="P1325" t="str">
            <v>9924</v>
          </cell>
          <cell r="Q1325" t="str">
            <v>Not in Metro Area</v>
          </cell>
        </row>
        <row r="1326">
          <cell r="B1326" t="str">
            <v>24050</v>
          </cell>
          <cell r="C1326" t="str">
            <v>24050</v>
          </cell>
          <cell r="D1326" t="str">
            <v>MN</v>
          </cell>
          <cell r="E1326" t="str">
            <v>Big Stone</v>
          </cell>
          <cell r="F1326">
            <v>1218.45</v>
          </cell>
          <cell r="G1326">
            <v>684.89074500000004</v>
          </cell>
          <cell r="H1326">
            <v>7.185002865909168E-2</v>
          </cell>
          <cell r="I1326">
            <v>0.11361424002225004</v>
          </cell>
          <cell r="J1326">
            <v>0.20749999999999999</v>
          </cell>
          <cell r="K1326">
            <v>296.58999999999997</v>
          </cell>
          <cell r="L1326">
            <v>71.91</v>
          </cell>
          <cell r="M1326">
            <v>600.37</v>
          </cell>
          <cell r="N1326">
            <v>29.48</v>
          </cell>
          <cell r="O1326">
            <v>124.58</v>
          </cell>
          <cell r="P1326" t="str">
            <v>9924</v>
          </cell>
          <cell r="Q1326" t="str">
            <v>Not in Metro Area</v>
          </cell>
        </row>
        <row r="1327">
          <cell r="B1327" t="str">
            <v>24060</v>
          </cell>
          <cell r="C1327" t="str">
            <v>24060</v>
          </cell>
          <cell r="D1327" t="str">
            <v>MN</v>
          </cell>
          <cell r="E1327" t="str">
            <v>Blue Earth</v>
          </cell>
          <cell r="F1327">
            <v>886.81</v>
          </cell>
          <cell r="G1327">
            <v>498.47590100000002</v>
          </cell>
          <cell r="H1327">
            <v>7.185002865909168E-2</v>
          </cell>
          <cell r="I1327">
            <v>0.11361424002225004</v>
          </cell>
          <cell r="J1327">
            <v>0.20749999999999999</v>
          </cell>
          <cell r="K1327">
            <v>296.58999999999997</v>
          </cell>
          <cell r="L1327">
            <v>71.91</v>
          </cell>
          <cell r="M1327">
            <v>600.37</v>
          </cell>
          <cell r="N1327">
            <v>29.48</v>
          </cell>
          <cell r="O1327">
            <v>124.58</v>
          </cell>
          <cell r="P1327" t="str">
            <v>9924</v>
          </cell>
          <cell r="Q1327" t="str">
            <v>Not in Metro Area</v>
          </cell>
        </row>
        <row r="1328">
          <cell r="B1328" t="str">
            <v>24070</v>
          </cell>
          <cell r="C1328" t="str">
            <v>24070</v>
          </cell>
          <cell r="D1328" t="str">
            <v>MN</v>
          </cell>
          <cell r="E1328" t="str">
            <v>Brown</v>
          </cell>
          <cell r="F1328">
            <v>935.53</v>
          </cell>
          <cell r="G1328">
            <v>525.86141299999997</v>
          </cell>
          <cell r="H1328">
            <v>7.185002865909168E-2</v>
          </cell>
          <cell r="I1328">
            <v>0.11361424002225004</v>
          </cell>
          <cell r="J1328">
            <v>0.20749999999999999</v>
          </cell>
          <cell r="K1328">
            <v>296.58999999999997</v>
          </cell>
          <cell r="L1328">
            <v>71.91</v>
          </cell>
          <cell r="M1328">
            <v>600.37</v>
          </cell>
          <cell r="N1328">
            <v>29.48</v>
          </cell>
          <cell r="O1328">
            <v>124.58</v>
          </cell>
          <cell r="P1328" t="str">
            <v>9924</v>
          </cell>
          <cell r="Q1328" t="str">
            <v>Not in Metro Area</v>
          </cell>
        </row>
        <row r="1329">
          <cell r="B1329" t="str">
            <v>24080</v>
          </cell>
          <cell r="C1329" t="str">
            <v>24080</v>
          </cell>
          <cell r="D1329" t="str">
            <v>MN</v>
          </cell>
          <cell r="E1329" t="str">
            <v>Carlton</v>
          </cell>
          <cell r="F1329">
            <v>954.26</v>
          </cell>
          <cell r="G1329">
            <v>536.389546</v>
          </cell>
          <cell r="H1329">
            <v>7.185002865909168E-2</v>
          </cell>
          <cell r="I1329">
            <v>0.11361424002225004</v>
          </cell>
          <cell r="J1329">
            <v>0.20749999999999999</v>
          </cell>
          <cell r="K1329">
            <v>296.58999999999997</v>
          </cell>
          <cell r="L1329">
            <v>71.91</v>
          </cell>
          <cell r="M1329">
            <v>600.37</v>
          </cell>
          <cell r="N1329">
            <v>29.48</v>
          </cell>
          <cell r="O1329">
            <v>124.58</v>
          </cell>
          <cell r="P1329" t="str">
            <v>9924</v>
          </cell>
          <cell r="Q1329" t="str">
            <v>Not in Metro Area</v>
          </cell>
        </row>
        <row r="1330">
          <cell r="B1330" t="str">
            <v>24090</v>
          </cell>
          <cell r="C1330" t="str">
            <v>24090</v>
          </cell>
          <cell r="D1330" t="str">
            <v>MN</v>
          </cell>
          <cell r="E1330" t="str">
            <v>Carver</v>
          </cell>
          <cell r="F1330">
            <v>942.39</v>
          </cell>
          <cell r="G1330">
            <v>529.71741900000006</v>
          </cell>
          <cell r="H1330">
            <v>7.8189922187806904E-2</v>
          </cell>
          <cell r="I1330">
            <v>0.11757314665230659</v>
          </cell>
          <cell r="J1330">
            <v>0.20749999999999999</v>
          </cell>
          <cell r="K1330">
            <v>264.74</v>
          </cell>
          <cell r="L1330">
            <v>55.71</v>
          </cell>
          <cell r="M1330">
            <v>529.79</v>
          </cell>
          <cell r="N1330">
            <v>27.25</v>
          </cell>
          <cell r="O1330">
            <v>109.93</v>
          </cell>
          <cell r="P1330" t="str">
            <v>33460</v>
          </cell>
          <cell r="Q1330" t="str">
            <v>Minneapolis-St. Paul-Bloomington, MN-WI</v>
          </cell>
        </row>
        <row r="1331">
          <cell r="B1331" t="str">
            <v>24100</v>
          </cell>
          <cell r="C1331" t="str">
            <v>24100</v>
          </cell>
          <cell r="D1331" t="str">
            <v>MN</v>
          </cell>
          <cell r="E1331" t="str">
            <v>Cass</v>
          </cell>
          <cell r="F1331">
            <v>962.45</v>
          </cell>
          <cell r="G1331">
            <v>540.99314500000003</v>
          </cell>
          <cell r="H1331">
            <v>7.185002865909168E-2</v>
          </cell>
          <cell r="I1331">
            <v>0.11361424002225004</v>
          </cell>
          <cell r="J1331">
            <v>0.20749999999999999</v>
          </cell>
          <cell r="K1331">
            <v>296.58999999999997</v>
          </cell>
          <cell r="L1331">
            <v>71.91</v>
          </cell>
          <cell r="M1331">
            <v>600.37</v>
          </cell>
          <cell r="N1331">
            <v>29.48</v>
          </cell>
          <cell r="O1331">
            <v>124.58</v>
          </cell>
          <cell r="P1331" t="str">
            <v>9924</v>
          </cell>
          <cell r="Q1331" t="str">
            <v>Not in Metro Area</v>
          </cell>
        </row>
        <row r="1332">
          <cell r="B1332" t="str">
            <v>24110</v>
          </cell>
          <cell r="C1332" t="str">
            <v>24110</v>
          </cell>
          <cell r="D1332" t="str">
            <v>MN</v>
          </cell>
          <cell r="E1332" t="str">
            <v>Chippewa</v>
          </cell>
          <cell r="F1332">
            <v>1104.31</v>
          </cell>
          <cell r="G1332">
            <v>620.73265100000003</v>
          </cell>
          <cell r="H1332">
            <v>7.185002865909168E-2</v>
          </cell>
          <cell r="I1332">
            <v>0.11361424002225004</v>
          </cell>
          <cell r="J1332">
            <v>0.20749999999999999</v>
          </cell>
          <cell r="K1332">
            <v>296.58999999999997</v>
          </cell>
          <cell r="L1332">
            <v>71.91</v>
          </cell>
          <cell r="M1332">
            <v>600.37</v>
          </cell>
          <cell r="N1332">
            <v>29.48</v>
          </cell>
          <cell r="O1332">
            <v>124.58</v>
          </cell>
          <cell r="P1332" t="str">
            <v>9924</v>
          </cell>
          <cell r="Q1332" t="str">
            <v>Not in Metro Area</v>
          </cell>
        </row>
        <row r="1333">
          <cell r="B1333" t="str">
            <v>24120</v>
          </cell>
          <cell r="C1333" t="str">
            <v>24120</v>
          </cell>
          <cell r="D1333" t="str">
            <v>MN</v>
          </cell>
          <cell r="E1333" t="str">
            <v>Chisago</v>
          </cell>
          <cell r="F1333">
            <v>952.8</v>
          </cell>
          <cell r="G1333">
            <v>535.56888000000004</v>
          </cell>
          <cell r="H1333">
            <v>7.8189922187806904E-2</v>
          </cell>
          <cell r="I1333">
            <v>0.11757314665230659</v>
          </cell>
          <cell r="J1333">
            <v>0.20749999999999999</v>
          </cell>
          <cell r="K1333">
            <v>264.74</v>
          </cell>
          <cell r="L1333">
            <v>55.71</v>
          </cell>
          <cell r="M1333">
            <v>529.79</v>
          </cell>
          <cell r="N1333">
            <v>27.25</v>
          </cell>
          <cell r="O1333">
            <v>109.93</v>
          </cell>
          <cell r="P1333" t="str">
            <v>33460</v>
          </cell>
          <cell r="Q1333" t="str">
            <v>Minneapolis-St. Paul-Bloomington, MN-WI</v>
          </cell>
        </row>
        <row r="1334">
          <cell r="B1334" t="str">
            <v>24130</v>
          </cell>
          <cell r="C1334" t="str">
            <v>24130</v>
          </cell>
          <cell r="D1334" t="str">
            <v>MN</v>
          </cell>
          <cell r="E1334" t="str">
            <v>Clay</v>
          </cell>
          <cell r="F1334">
            <v>922.89</v>
          </cell>
          <cell r="G1334">
            <v>518.75646900000004</v>
          </cell>
          <cell r="H1334">
            <v>7.185002865909168E-2</v>
          </cell>
          <cell r="I1334">
            <v>0.11361424002225004</v>
          </cell>
          <cell r="J1334">
            <v>0.20749999999999999</v>
          </cell>
          <cell r="K1334">
            <v>296.58999999999997</v>
          </cell>
          <cell r="L1334">
            <v>71.91</v>
          </cell>
          <cell r="M1334">
            <v>600.37</v>
          </cell>
          <cell r="N1334">
            <v>29.48</v>
          </cell>
          <cell r="O1334">
            <v>124.58</v>
          </cell>
          <cell r="P1334" t="str">
            <v>9924</v>
          </cell>
          <cell r="Q1334" t="str">
            <v>Not in Metro Area</v>
          </cell>
        </row>
        <row r="1335">
          <cell r="B1335" t="str">
            <v>24140</v>
          </cell>
          <cell r="C1335" t="str">
            <v>24140</v>
          </cell>
          <cell r="D1335" t="str">
            <v>MN</v>
          </cell>
          <cell r="E1335" t="str">
            <v>Clearwater</v>
          </cell>
          <cell r="F1335">
            <v>965.84</v>
          </cell>
          <cell r="G1335">
            <v>542.89866400000005</v>
          </cell>
          <cell r="H1335">
            <v>7.185002865909168E-2</v>
          </cell>
          <cell r="I1335">
            <v>0.11361424002225004</v>
          </cell>
          <cell r="J1335">
            <v>0.20749999999999999</v>
          </cell>
          <cell r="K1335">
            <v>296.58999999999997</v>
          </cell>
          <cell r="L1335">
            <v>71.91</v>
          </cell>
          <cell r="M1335">
            <v>600.37</v>
          </cell>
          <cell r="N1335">
            <v>29.48</v>
          </cell>
          <cell r="O1335">
            <v>124.58</v>
          </cell>
          <cell r="P1335" t="str">
            <v>9924</v>
          </cell>
          <cell r="Q1335" t="str">
            <v>Not in Metro Area</v>
          </cell>
        </row>
        <row r="1336">
          <cell r="B1336" t="str">
            <v>24150</v>
          </cell>
          <cell r="C1336" t="str">
            <v>24150</v>
          </cell>
          <cell r="D1336" t="str">
            <v>MN</v>
          </cell>
          <cell r="E1336" t="str">
            <v>Cook</v>
          </cell>
          <cell r="F1336">
            <v>955.68</v>
          </cell>
          <cell r="G1336">
            <v>537.18772799999999</v>
          </cell>
          <cell r="H1336">
            <v>7.185002865909168E-2</v>
          </cell>
          <cell r="I1336">
            <v>0.11361424002225004</v>
          </cell>
          <cell r="J1336">
            <v>0.20749999999999999</v>
          </cell>
          <cell r="K1336">
            <v>296.58999999999997</v>
          </cell>
          <cell r="L1336">
            <v>71.91</v>
          </cell>
          <cell r="M1336">
            <v>600.37</v>
          </cell>
          <cell r="N1336">
            <v>29.48</v>
          </cell>
          <cell r="O1336">
            <v>124.58</v>
          </cell>
          <cell r="P1336" t="str">
            <v>9924</v>
          </cell>
          <cell r="Q1336" t="str">
            <v>Not in Metro Area</v>
          </cell>
        </row>
        <row r="1337">
          <cell r="B1337" t="str">
            <v>24160</v>
          </cell>
          <cell r="C1337" t="str">
            <v>24160</v>
          </cell>
          <cell r="D1337" t="str">
            <v>MN</v>
          </cell>
          <cell r="E1337" t="str">
            <v>Cottonwood</v>
          </cell>
          <cell r="F1337">
            <v>1005.85</v>
          </cell>
          <cell r="G1337">
            <v>565.38828500000011</v>
          </cell>
          <cell r="H1337">
            <v>7.185002865909168E-2</v>
          </cell>
          <cell r="I1337">
            <v>0.11361424002225004</v>
          </cell>
          <cell r="J1337">
            <v>0.20749999999999999</v>
          </cell>
          <cell r="K1337">
            <v>296.58999999999997</v>
          </cell>
          <cell r="L1337">
            <v>71.91</v>
          </cell>
          <cell r="M1337">
            <v>600.37</v>
          </cell>
          <cell r="N1337">
            <v>29.48</v>
          </cell>
          <cell r="O1337">
            <v>124.58</v>
          </cell>
          <cell r="P1337" t="str">
            <v>9924</v>
          </cell>
          <cell r="Q1337" t="str">
            <v>Not in Metro Area</v>
          </cell>
        </row>
        <row r="1338">
          <cell r="B1338" t="str">
            <v>24170</v>
          </cell>
          <cell r="C1338" t="str">
            <v>24170</v>
          </cell>
          <cell r="D1338" t="str">
            <v>MN</v>
          </cell>
          <cell r="E1338" t="str">
            <v>Crow Wing</v>
          </cell>
          <cell r="F1338">
            <v>964.89</v>
          </cell>
          <cell r="G1338">
            <v>542.36466900000005</v>
          </cell>
          <cell r="H1338">
            <v>7.185002865909168E-2</v>
          </cell>
          <cell r="I1338">
            <v>0.11361424002225004</v>
          </cell>
          <cell r="J1338">
            <v>0.20749999999999999</v>
          </cell>
          <cell r="K1338">
            <v>296.58999999999997</v>
          </cell>
          <cell r="L1338">
            <v>71.91</v>
          </cell>
          <cell r="M1338">
            <v>600.37</v>
          </cell>
          <cell r="N1338">
            <v>29.48</v>
          </cell>
          <cell r="O1338">
            <v>124.58</v>
          </cell>
          <cell r="P1338" t="str">
            <v>9924</v>
          </cell>
          <cell r="Q1338" t="str">
            <v>Not in Metro Area</v>
          </cell>
        </row>
        <row r="1339">
          <cell r="B1339" t="str">
            <v>24180</v>
          </cell>
          <cell r="C1339" t="str">
            <v>24180</v>
          </cell>
          <cell r="D1339" t="str">
            <v>MN</v>
          </cell>
          <cell r="E1339" t="str">
            <v>Dakota</v>
          </cell>
          <cell r="F1339">
            <v>926.48</v>
          </cell>
          <cell r="G1339">
            <v>520.77440800000011</v>
          </cell>
          <cell r="H1339">
            <v>7.8189922187806904E-2</v>
          </cell>
          <cell r="I1339">
            <v>0.11757314665230659</v>
          </cell>
          <cell r="J1339">
            <v>0.20749999999999999</v>
          </cell>
          <cell r="K1339">
            <v>264.74</v>
          </cell>
          <cell r="L1339">
            <v>55.71</v>
          </cell>
          <cell r="M1339">
            <v>529.79</v>
          </cell>
          <cell r="N1339">
            <v>27.25</v>
          </cell>
          <cell r="O1339">
            <v>109.93</v>
          </cell>
          <cell r="P1339" t="str">
            <v>33460</v>
          </cell>
          <cell r="Q1339" t="str">
            <v>Minneapolis-St. Paul-Bloomington, MN-WI</v>
          </cell>
        </row>
        <row r="1340">
          <cell r="B1340" t="str">
            <v>24190</v>
          </cell>
          <cell r="C1340" t="str">
            <v>24190</v>
          </cell>
          <cell r="D1340" t="str">
            <v>MN</v>
          </cell>
          <cell r="E1340" t="str">
            <v>Dodge</v>
          </cell>
          <cell r="F1340">
            <v>896.5</v>
          </cell>
          <cell r="G1340">
            <v>503.92265000000003</v>
          </cell>
          <cell r="H1340">
            <v>7.185002865909168E-2</v>
          </cell>
          <cell r="I1340">
            <v>0.11361424002225004</v>
          </cell>
          <cell r="J1340">
            <v>0.20749999999999999</v>
          </cell>
          <cell r="K1340">
            <v>296.58999999999997</v>
          </cell>
          <cell r="L1340">
            <v>71.91</v>
          </cell>
          <cell r="M1340">
            <v>600.37</v>
          </cell>
          <cell r="N1340">
            <v>29.48</v>
          </cell>
          <cell r="O1340">
            <v>124.58</v>
          </cell>
          <cell r="P1340" t="str">
            <v>9924</v>
          </cell>
          <cell r="Q1340" t="str">
            <v>Not in Metro Area</v>
          </cell>
        </row>
        <row r="1341">
          <cell r="B1341" t="str">
            <v>24200</v>
          </cell>
          <cell r="C1341" t="str">
            <v>24200</v>
          </cell>
          <cell r="D1341" t="str">
            <v>MN</v>
          </cell>
          <cell r="E1341" t="str">
            <v>Douglas</v>
          </cell>
          <cell r="F1341">
            <v>946.48</v>
          </cell>
          <cell r="G1341">
            <v>532.01640800000007</v>
          </cell>
          <cell r="H1341">
            <v>7.185002865909168E-2</v>
          </cell>
          <cell r="I1341">
            <v>0.11361424002225004</v>
          </cell>
          <cell r="J1341">
            <v>0.20749999999999999</v>
          </cell>
          <cell r="K1341">
            <v>296.58999999999997</v>
          </cell>
          <cell r="L1341">
            <v>71.91</v>
          </cell>
          <cell r="M1341">
            <v>600.37</v>
          </cell>
          <cell r="N1341">
            <v>29.48</v>
          </cell>
          <cell r="O1341">
            <v>124.58</v>
          </cell>
          <cell r="P1341" t="str">
            <v>9924</v>
          </cell>
          <cell r="Q1341" t="str">
            <v>Not in Metro Area</v>
          </cell>
        </row>
        <row r="1342">
          <cell r="B1342" t="str">
            <v>24210</v>
          </cell>
          <cell r="C1342" t="str">
            <v>24210</v>
          </cell>
          <cell r="D1342" t="str">
            <v>MN</v>
          </cell>
          <cell r="E1342" t="str">
            <v>Faribault</v>
          </cell>
          <cell r="F1342">
            <v>904.55</v>
          </cell>
          <cell r="G1342">
            <v>508.44755500000002</v>
          </cell>
          <cell r="H1342">
            <v>7.185002865909168E-2</v>
          </cell>
          <cell r="I1342">
            <v>0.11361424002225004</v>
          </cell>
          <cell r="J1342">
            <v>0.20749999999999999</v>
          </cell>
          <cell r="K1342">
            <v>296.58999999999997</v>
          </cell>
          <cell r="L1342">
            <v>71.91</v>
          </cell>
          <cell r="M1342">
            <v>600.37</v>
          </cell>
          <cell r="N1342">
            <v>29.48</v>
          </cell>
          <cell r="O1342">
            <v>124.58</v>
          </cell>
          <cell r="P1342" t="str">
            <v>9924</v>
          </cell>
          <cell r="Q1342" t="str">
            <v>Not in Metro Area</v>
          </cell>
        </row>
        <row r="1343">
          <cell r="B1343" t="str">
            <v>24220</v>
          </cell>
          <cell r="C1343" t="str">
            <v>24220</v>
          </cell>
          <cell r="D1343" t="str">
            <v>MN</v>
          </cell>
          <cell r="E1343" t="str">
            <v>Fillmore</v>
          </cell>
          <cell r="F1343">
            <v>887.9</v>
          </cell>
          <cell r="G1343">
            <v>499.08859000000001</v>
          </cell>
          <cell r="H1343">
            <v>7.185002865909168E-2</v>
          </cell>
          <cell r="I1343">
            <v>0.11361424002225004</v>
          </cell>
          <cell r="J1343">
            <v>0.20749999999999999</v>
          </cell>
          <cell r="K1343">
            <v>296.58999999999997</v>
          </cell>
          <cell r="L1343">
            <v>71.91</v>
          </cell>
          <cell r="M1343">
            <v>600.37</v>
          </cell>
          <cell r="N1343">
            <v>29.48</v>
          </cell>
          <cell r="O1343">
            <v>124.58</v>
          </cell>
          <cell r="P1343" t="str">
            <v>9924</v>
          </cell>
          <cell r="Q1343" t="str">
            <v>Not in Metro Area</v>
          </cell>
        </row>
        <row r="1344">
          <cell r="B1344" t="str">
            <v>24230</v>
          </cell>
          <cell r="C1344" t="str">
            <v>24230</v>
          </cell>
          <cell r="D1344" t="str">
            <v>MN</v>
          </cell>
          <cell r="E1344" t="str">
            <v>Freeborn</v>
          </cell>
          <cell r="F1344">
            <v>899.67</v>
          </cell>
          <cell r="G1344">
            <v>505.70450700000004</v>
          </cell>
          <cell r="H1344">
            <v>7.185002865909168E-2</v>
          </cell>
          <cell r="I1344">
            <v>0.11361424002225004</v>
          </cell>
          <cell r="J1344">
            <v>0.20749999999999999</v>
          </cell>
          <cell r="K1344">
            <v>296.58999999999997</v>
          </cell>
          <cell r="L1344">
            <v>71.91</v>
          </cell>
          <cell r="M1344">
            <v>600.37</v>
          </cell>
          <cell r="N1344">
            <v>29.48</v>
          </cell>
          <cell r="O1344">
            <v>124.58</v>
          </cell>
          <cell r="P1344" t="str">
            <v>9924</v>
          </cell>
          <cell r="Q1344" t="str">
            <v>Not in Metro Area</v>
          </cell>
        </row>
        <row r="1345">
          <cell r="B1345" t="str">
            <v>24240</v>
          </cell>
          <cell r="C1345" t="str">
            <v>24240</v>
          </cell>
          <cell r="D1345" t="str">
            <v>MN</v>
          </cell>
          <cell r="E1345" t="str">
            <v>Goodhue</v>
          </cell>
          <cell r="F1345">
            <v>904.84</v>
          </cell>
          <cell r="G1345">
            <v>508.61056400000007</v>
          </cell>
          <cell r="H1345">
            <v>7.185002865909168E-2</v>
          </cell>
          <cell r="I1345">
            <v>0.11361424002225004</v>
          </cell>
          <cell r="J1345">
            <v>0.20749999999999999</v>
          </cell>
          <cell r="K1345">
            <v>296.58999999999997</v>
          </cell>
          <cell r="L1345">
            <v>71.91</v>
          </cell>
          <cell r="M1345">
            <v>600.37</v>
          </cell>
          <cell r="N1345">
            <v>29.48</v>
          </cell>
          <cell r="O1345">
            <v>124.58</v>
          </cell>
          <cell r="P1345" t="str">
            <v>9924</v>
          </cell>
          <cell r="Q1345" t="str">
            <v>Not in Metro Area</v>
          </cell>
        </row>
        <row r="1346">
          <cell r="B1346" t="str">
            <v>24250</v>
          </cell>
          <cell r="C1346" t="str">
            <v>24250</v>
          </cell>
          <cell r="D1346" t="str">
            <v>MN</v>
          </cell>
          <cell r="E1346" t="str">
            <v>Grant</v>
          </cell>
          <cell r="F1346">
            <v>1061.07</v>
          </cell>
          <cell r="G1346">
            <v>596.42744700000003</v>
          </cell>
          <cell r="H1346">
            <v>7.185002865909168E-2</v>
          </cell>
          <cell r="I1346">
            <v>0.11361424002225004</v>
          </cell>
          <cell r="J1346">
            <v>0.20749999999999999</v>
          </cell>
          <cell r="K1346">
            <v>296.58999999999997</v>
          </cell>
          <cell r="L1346">
            <v>71.91</v>
          </cell>
          <cell r="M1346">
            <v>600.37</v>
          </cell>
          <cell r="N1346">
            <v>29.48</v>
          </cell>
          <cell r="O1346">
            <v>124.58</v>
          </cell>
          <cell r="P1346" t="str">
            <v>9924</v>
          </cell>
          <cell r="Q1346" t="str">
            <v>Not in Metro Area</v>
          </cell>
        </row>
        <row r="1347">
          <cell r="B1347" t="str">
            <v>24260</v>
          </cell>
          <cell r="C1347" t="str">
            <v>24260</v>
          </cell>
          <cell r="D1347" t="str">
            <v>MN</v>
          </cell>
          <cell r="E1347" t="str">
            <v>Hennepin</v>
          </cell>
          <cell r="F1347">
            <v>931.74</v>
          </cell>
          <cell r="G1347">
            <v>523.73105400000009</v>
          </cell>
          <cell r="H1347">
            <v>7.8189922187806904E-2</v>
          </cell>
          <cell r="I1347">
            <v>0.11757314665230659</v>
          </cell>
          <cell r="J1347">
            <v>0.20749999999999999</v>
          </cell>
          <cell r="K1347">
            <v>264.74</v>
          </cell>
          <cell r="L1347">
            <v>55.71</v>
          </cell>
          <cell r="M1347">
            <v>529.79</v>
          </cell>
          <cell r="N1347">
            <v>27.25</v>
          </cell>
          <cell r="O1347">
            <v>109.93</v>
          </cell>
          <cell r="P1347" t="str">
            <v>33460</v>
          </cell>
          <cell r="Q1347" t="str">
            <v>Minneapolis-St. Paul-Bloomington, MN-WI</v>
          </cell>
        </row>
        <row r="1348">
          <cell r="B1348" t="str">
            <v>24270</v>
          </cell>
          <cell r="C1348" t="str">
            <v>24270</v>
          </cell>
          <cell r="D1348" t="str">
            <v>MN</v>
          </cell>
          <cell r="E1348" t="str">
            <v>Houston</v>
          </cell>
          <cell r="F1348">
            <v>846.22</v>
          </cell>
          <cell r="G1348">
            <v>475.66026200000005</v>
          </cell>
          <cell r="H1348">
            <v>7.185002865909168E-2</v>
          </cell>
          <cell r="I1348">
            <v>0.11361424002225004</v>
          </cell>
          <cell r="J1348">
            <v>0.20749999999999999</v>
          </cell>
          <cell r="K1348">
            <v>296.58999999999997</v>
          </cell>
          <cell r="L1348">
            <v>71.91</v>
          </cell>
          <cell r="M1348">
            <v>600.37</v>
          </cell>
          <cell r="N1348">
            <v>29.48</v>
          </cell>
          <cell r="O1348">
            <v>124.58</v>
          </cell>
          <cell r="P1348" t="str">
            <v>9924</v>
          </cell>
          <cell r="Q1348" t="str">
            <v>Not in Metro Area</v>
          </cell>
        </row>
        <row r="1349">
          <cell r="B1349" t="str">
            <v>24280</v>
          </cell>
          <cell r="C1349" t="str">
            <v>24280</v>
          </cell>
          <cell r="D1349" t="str">
            <v>MN</v>
          </cell>
          <cell r="E1349" t="str">
            <v>Hubbard</v>
          </cell>
          <cell r="F1349">
            <v>934.31</v>
          </cell>
          <cell r="G1349">
            <v>525.17565100000002</v>
          </cell>
          <cell r="H1349">
            <v>7.185002865909168E-2</v>
          </cell>
          <cell r="I1349">
            <v>0.11361424002225004</v>
          </cell>
          <cell r="J1349">
            <v>0.20749999999999999</v>
          </cell>
          <cell r="K1349">
            <v>296.58999999999997</v>
          </cell>
          <cell r="L1349">
            <v>71.91</v>
          </cell>
          <cell r="M1349">
            <v>600.37</v>
          </cell>
          <cell r="N1349">
            <v>29.48</v>
          </cell>
          <cell r="O1349">
            <v>124.58</v>
          </cell>
          <cell r="P1349" t="str">
            <v>9924</v>
          </cell>
          <cell r="Q1349" t="str">
            <v>Not in Metro Area</v>
          </cell>
        </row>
        <row r="1350">
          <cell r="B1350" t="str">
            <v>24290</v>
          </cell>
          <cell r="C1350" t="str">
            <v>24290</v>
          </cell>
          <cell r="D1350" t="str">
            <v>MN</v>
          </cell>
          <cell r="E1350" t="str">
            <v>Isanti</v>
          </cell>
          <cell r="F1350">
            <v>941.26</v>
          </cell>
          <cell r="G1350">
            <v>529.08224600000005</v>
          </cell>
          <cell r="H1350">
            <v>7.8189922187806904E-2</v>
          </cell>
          <cell r="I1350">
            <v>0.11757314665230659</v>
          </cell>
          <cell r="J1350">
            <v>0.20749999999999999</v>
          </cell>
          <cell r="K1350">
            <v>264.74</v>
          </cell>
          <cell r="L1350">
            <v>55.71</v>
          </cell>
          <cell r="M1350">
            <v>529.79</v>
          </cell>
          <cell r="N1350">
            <v>27.25</v>
          </cell>
          <cell r="O1350">
            <v>109.93</v>
          </cell>
          <cell r="P1350" t="str">
            <v>33460</v>
          </cell>
          <cell r="Q1350" t="str">
            <v>Minneapolis-St. Paul-Bloomington, MN-WI</v>
          </cell>
        </row>
        <row r="1351">
          <cell r="B1351" t="str">
            <v>24300</v>
          </cell>
          <cell r="C1351" t="str">
            <v>24300</v>
          </cell>
          <cell r="D1351" t="str">
            <v>MN</v>
          </cell>
          <cell r="E1351" t="str">
            <v>Itasca</v>
          </cell>
          <cell r="F1351">
            <v>925.68</v>
          </cell>
          <cell r="G1351">
            <v>520.32472800000005</v>
          </cell>
          <cell r="H1351">
            <v>7.185002865909168E-2</v>
          </cell>
          <cell r="I1351">
            <v>0.11361424002225004</v>
          </cell>
          <cell r="J1351">
            <v>0.20749999999999999</v>
          </cell>
          <cell r="K1351">
            <v>296.58999999999997</v>
          </cell>
          <cell r="L1351">
            <v>71.91</v>
          </cell>
          <cell r="M1351">
            <v>600.37</v>
          </cell>
          <cell r="N1351">
            <v>29.48</v>
          </cell>
          <cell r="O1351">
            <v>124.58</v>
          </cell>
          <cell r="P1351" t="str">
            <v>9924</v>
          </cell>
          <cell r="Q1351" t="str">
            <v>Not in Metro Area</v>
          </cell>
        </row>
        <row r="1352">
          <cell r="B1352" t="str">
            <v>24310</v>
          </cell>
          <cell r="C1352" t="str">
            <v>24310</v>
          </cell>
          <cell r="D1352" t="str">
            <v>MN</v>
          </cell>
          <cell r="E1352" t="str">
            <v>Jackson</v>
          </cell>
          <cell r="F1352">
            <v>948.85</v>
          </cell>
          <cell r="G1352">
            <v>533.34858500000007</v>
          </cell>
          <cell r="H1352">
            <v>7.185002865909168E-2</v>
          </cell>
          <cell r="I1352">
            <v>0.11361424002225004</v>
          </cell>
          <cell r="J1352">
            <v>0.20749999999999999</v>
          </cell>
          <cell r="K1352">
            <v>296.58999999999997</v>
          </cell>
          <cell r="L1352">
            <v>71.91</v>
          </cell>
          <cell r="M1352">
            <v>600.37</v>
          </cell>
          <cell r="N1352">
            <v>29.48</v>
          </cell>
          <cell r="O1352">
            <v>124.58</v>
          </cell>
          <cell r="P1352" t="str">
            <v>9924</v>
          </cell>
          <cell r="Q1352" t="str">
            <v>Not in Metro Area</v>
          </cell>
        </row>
        <row r="1353">
          <cell r="B1353" t="str">
            <v>24320</v>
          </cell>
          <cell r="C1353" t="str">
            <v>24320</v>
          </cell>
          <cell r="D1353" t="str">
            <v>MN</v>
          </cell>
          <cell r="E1353" t="str">
            <v>Kanabec</v>
          </cell>
          <cell r="F1353">
            <v>972.81</v>
          </cell>
          <cell r="G1353">
            <v>546.81650100000002</v>
          </cell>
          <cell r="H1353">
            <v>7.185002865909168E-2</v>
          </cell>
          <cell r="I1353">
            <v>0.11361424002225004</v>
          </cell>
          <cell r="J1353">
            <v>0.20749999999999999</v>
          </cell>
          <cell r="K1353">
            <v>296.58999999999997</v>
          </cell>
          <cell r="L1353">
            <v>71.91</v>
          </cell>
          <cell r="M1353">
            <v>600.37</v>
          </cell>
          <cell r="N1353">
            <v>29.48</v>
          </cell>
          <cell r="O1353">
            <v>124.58</v>
          </cell>
          <cell r="P1353" t="str">
            <v>9924</v>
          </cell>
          <cell r="Q1353" t="str">
            <v>Not in Metro Area</v>
          </cell>
        </row>
        <row r="1354">
          <cell r="B1354" t="str">
            <v>24330</v>
          </cell>
          <cell r="C1354" t="str">
            <v>24330</v>
          </cell>
          <cell r="D1354" t="str">
            <v>MN</v>
          </cell>
          <cell r="E1354" t="str">
            <v>Kandiyohi</v>
          </cell>
          <cell r="F1354">
            <v>924.42</v>
          </cell>
          <cell r="G1354">
            <v>519.61648200000002</v>
          </cell>
          <cell r="H1354">
            <v>7.185002865909168E-2</v>
          </cell>
          <cell r="I1354">
            <v>0.11361424002225004</v>
          </cell>
          <cell r="J1354">
            <v>0.20749999999999999</v>
          </cell>
          <cell r="K1354">
            <v>296.58999999999997</v>
          </cell>
          <cell r="L1354">
            <v>71.91</v>
          </cell>
          <cell r="M1354">
            <v>600.37</v>
          </cell>
          <cell r="N1354">
            <v>29.48</v>
          </cell>
          <cell r="O1354">
            <v>124.58</v>
          </cell>
          <cell r="P1354" t="str">
            <v>9924</v>
          </cell>
          <cell r="Q1354" t="str">
            <v>Not in Metro Area</v>
          </cell>
        </row>
        <row r="1355">
          <cell r="B1355" t="str">
            <v>24340</v>
          </cell>
          <cell r="C1355" t="str">
            <v>24340</v>
          </cell>
          <cell r="D1355" t="str">
            <v>MN</v>
          </cell>
          <cell r="E1355" t="str">
            <v>Kittson</v>
          </cell>
          <cell r="F1355">
            <v>1029.29</v>
          </cell>
          <cell r="G1355">
            <v>578.56390900000008</v>
          </cell>
          <cell r="H1355">
            <v>7.185002865909168E-2</v>
          </cell>
          <cell r="I1355">
            <v>0.11361424002225004</v>
          </cell>
          <cell r="J1355">
            <v>0.20749999999999999</v>
          </cell>
          <cell r="K1355">
            <v>296.58999999999997</v>
          </cell>
          <cell r="L1355">
            <v>71.91</v>
          </cell>
          <cell r="M1355">
            <v>600.37</v>
          </cell>
          <cell r="N1355">
            <v>29.48</v>
          </cell>
          <cell r="O1355">
            <v>124.58</v>
          </cell>
          <cell r="P1355" t="str">
            <v>9924</v>
          </cell>
          <cell r="Q1355" t="str">
            <v>Not in Metro Area</v>
          </cell>
        </row>
        <row r="1356">
          <cell r="B1356" t="str">
            <v>24350</v>
          </cell>
          <cell r="C1356" t="str">
            <v>24350</v>
          </cell>
          <cell r="D1356" t="str">
            <v>MN</v>
          </cell>
          <cell r="E1356" t="str">
            <v>Koochiching</v>
          </cell>
          <cell r="F1356">
            <v>930.07</v>
          </cell>
          <cell r="G1356">
            <v>522.79234700000006</v>
          </cell>
          <cell r="H1356">
            <v>7.185002865909168E-2</v>
          </cell>
          <cell r="I1356">
            <v>0.11361424002225004</v>
          </cell>
          <cell r="J1356">
            <v>0.20749999999999999</v>
          </cell>
          <cell r="K1356">
            <v>296.58999999999997</v>
          </cell>
          <cell r="L1356">
            <v>71.91</v>
          </cell>
          <cell r="M1356">
            <v>600.37</v>
          </cell>
          <cell r="N1356">
            <v>29.48</v>
          </cell>
          <cell r="O1356">
            <v>124.58</v>
          </cell>
          <cell r="P1356" t="str">
            <v>9924</v>
          </cell>
          <cell r="Q1356" t="str">
            <v>Not in Metro Area</v>
          </cell>
        </row>
        <row r="1357">
          <cell r="B1357" t="str">
            <v>24360</v>
          </cell>
          <cell r="C1357" t="str">
            <v>24360</v>
          </cell>
          <cell r="D1357" t="str">
            <v>MN</v>
          </cell>
          <cell r="E1357" t="str">
            <v>Lac Qui Parle</v>
          </cell>
          <cell r="F1357">
            <v>1161.23</v>
          </cell>
          <cell r="G1357">
            <v>652.72738300000003</v>
          </cell>
          <cell r="H1357">
            <v>7.185002865909168E-2</v>
          </cell>
          <cell r="I1357">
            <v>0.11361424002225004</v>
          </cell>
          <cell r="J1357">
            <v>0.20749999999999999</v>
          </cell>
          <cell r="K1357">
            <v>296.58999999999997</v>
          </cell>
          <cell r="L1357">
            <v>71.91</v>
          </cell>
          <cell r="M1357">
            <v>600.37</v>
          </cell>
          <cell r="N1357">
            <v>29.48</v>
          </cell>
          <cell r="O1357">
            <v>124.58</v>
          </cell>
          <cell r="P1357" t="str">
            <v>9924</v>
          </cell>
          <cell r="Q1357" t="str">
            <v>Not in Metro Area</v>
          </cell>
        </row>
        <row r="1358">
          <cell r="B1358" t="str">
            <v>24370</v>
          </cell>
          <cell r="C1358" t="str">
            <v>24370</v>
          </cell>
          <cell r="D1358" t="str">
            <v>MN</v>
          </cell>
          <cell r="E1358" t="str">
            <v>Lake</v>
          </cell>
          <cell r="F1358">
            <v>962.75</v>
          </cell>
          <cell r="G1358">
            <v>541.16177500000003</v>
          </cell>
          <cell r="H1358">
            <v>7.185002865909168E-2</v>
          </cell>
          <cell r="I1358">
            <v>0.11361424002225004</v>
          </cell>
          <cell r="J1358">
            <v>0.20749999999999999</v>
          </cell>
          <cell r="K1358">
            <v>296.58999999999997</v>
          </cell>
          <cell r="L1358">
            <v>71.91</v>
          </cell>
          <cell r="M1358">
            <v>600.37</v>
          </cell>
          <cell r="N1358">
            <v>29.48</v>
          </cell>
          <cell r="O1358">
            <v>124.58</v>
          </cell>
          <cell r="P1358" t="str">
            <v>9924</v>
          </cell>
          <cell r="Q1358" t="str">
            <v>Not in Metro Area</v>
          </cell>
        </row>
        <row r="1359">
          <cell r="B1359" t="str">
            <v>24380</v>
          </cell>
          <cell r="C1359" t="str">
            <v>24380</v>
          </cell>
          <cell r="D1359" t="str">
            <v>MN</v>
          </cell>
          <cell r="E1359" t="str">
            <v>Lake Of Woods</v>
          </cell>
          <cell r="F1359">
            <v>1189.21</v>
          </cell>
          <cell r="G1359">
            <v>668.45494100000008</v>
          </cell>
          <cell r="H1359">
            <v>7.185002865909168E-2</v>
          </cell>
          <cell r="I1359">
            <v>0.11361424002225004</v>
          </cell>
          <cell r="J1359">
            <v>0.20749999999999999</v>
          </cell>
          <cell r="K1359">
            <v>296.58999999999997</v>
          </cell>
          <cell r="L1359">
            <v>71.91</v>
          </cell>
          <cell r="M1359">
            <v>600.37</v>
          </cell>
          <cell r="N1359">
            <v>29.48</v>
          </cell>
          <cell r="O1359">
            <v>124.58</v>
          </cell>
          <cell r="P1359" t="str">
            <v>9924</v>
          </cell>
          <cell r="Q1359" t="str">
            <v>Not in Metro Area</v>
          </cell>
        </row>
        <row r="1360">
          <cell r="B1360" t="str">
            <v>24390</v>
          </cell>
          <cell r="C1360" t="str">
            <v>24390</v>
          </cell>
          <cell r="D1360" t="str">
            <v>MN</v>
          </cell>
          <cell r="E1360" t="str">
            <v>Le Sueur</v>
          </cell>
          <cell r="F1360">
            <v>924.73</v>
          </cell>
          <cell r="G1360">
            <v>519.79073300000005</v>
          </cell>
          <cell r="H1360">
            <v>7.8189922187806904E-2</v>
          </cell>
          <cell r="I1360">
            <v>0.11757314665230659</v>
          </cell>
          <cell r="J1360">
            <v>0.20749999999999999</v>
          </cell>
          <cell r="K1360">
            <v>264.74</v>
          </cell>
          <cell r="L1360">
            <v>55.71</v>
          </cell>
          <cell r="M1360">
            <v>529.79</v>
          </cell>
          <cell r="N1360">
            <v>27.25</v>
          </cell>
          <cell r="O1360">
            <v>109.93</v>
          </cell>
          <cell r="P1360" t="str">
            <v>33460</v>
          </cell>
          <cell r="Q1360" t="str">
            <v>Minneapolis-St. Paul-Bloomington, MN-WI</v>
          </cell>
        </row>
        <row r="1361">
          <cell r="B1361" t="str">
            <v>24400</v>
          </cell>
          <cell r="C1361" t="str">
            <v>24400</v>
          </cell>
          <cell r="D1361" t="str">
            <v>MN</v>
          </cell>
          <cell r="E1361" t="str">
            <v>Lincoln</v>
          </cell>
          <cell r="F1361">
            <v>1072.95</v>
          </cell>
          <cell r="G1361">
            <v>603.10519500000009</v>
          </cell>
          <cell r="H1361">
            <v>7.185002865909168E-2</v>
          </cell>
          <cell r="I1361">
            <v>0.11361424002225004</v>
          </cell>
          <cell r="J1361">
            <v>0.20749999999999999</v>
          </cell>
          <cell r="K1361">
            <v>296.58999999999997</v>
          </cell>
          <cell r="L1361">
            <v>71.91</v>
          </cell>
          <cell r="M1361">
            <v>600.37</v>
          </cell>
          <cell r="N1361">
            <v>29.48</v>
          </cell>
          <cell r="O1361">
            <v>124.58</v>
          </cell>
          <cell r="P1361" t="str">
            <v>9924</v>
          </cell>
          <cell r="Q1361" t="str">
            <v>Not in Metro Area</v>
          </cell>
        </row>
        <row r="1362">
          <cell r="B1362" t="str">
            <v>24410</v>
          </cell>
          <cell r="C1362" t="str">
            <v>24410</v>
          </cell>
          <cell r="D1362" t="str">
            <v>MN</v>
          </cell>
          <cell r="E1362" t="str">
            <v>Lyon</v>
          </cell>
          <cell r="F1362">
            <v>946.42</v>
          </cell>
          <cell r="G1362">
            <v>531.98268200000007</v>
          </cell>
          <cell r="H1362">
            <v>7.185002865909168E-2</v>
          </cell>
          <cell r="I1362">
            <v>0.11361424002225004</v>
          </cell>
          <cell r="J1362">
            <v>0.20749999999999999</v>
          </cell>
          <cell r="K1362">
            <v>296.58999999999997</v>
          </cell>
          <cell r="L1362">
            <v>71.91</v>
          </cell>
          <cell r="M1362">
            <v>600.37</v>
          </cell>
          <cell r="N1362">
            <v>29.48</v>
          </cell>
          <cell r="O1362">
            <v>124.58</v>
          </cell>
          <cell r="P1362" t="str">
            <v>9924</v>
          </cell>
          <cell r="Q1362" t="str">
            <v>Not in Metro Area</v>
          </cell>
        </row>
        <row r="1363">
          <cell r="B1363" t="str">
            <v>24420</v>
          </cell>
          <cell r="C1363" t="str">
            <v>24420</v>
          </cell>
          <cell r="D1363" t="str">
            <v>MN</v>
          </cell>
          <cell r="E1363" t="str">
            <v>Mc Leod</v>
          </cell>
          <cell r="F1363">
            <v>916.06</v>
          </cell>
          <cell r="G1363">
            <v>514.917326</v>
          </cell>
          <cell r="H1363">
            <v>7.185002865909168E-2</v>
          </cell>
          <cell r="I1363">
            <v>0.11361424002225004</v>
          </cell>
          <cell r="J1363">
            <v>0.20749999999999999</v>
          </cell>
          <cell r="K1363">
            <v>296.58999999999997</v>
          </cell>
          <cell r="L1363">
            <v>71.91</v>
          </cell>
          <cell r="M1363">
            <v>600.37</v>
          </cell>
          <cell r="N1363">
            <v>29.48</v>
          </cell>
          <cell r="O1363">
            <v>124.58</v>
          </cell>
          <cell r="P1363" t="str">
            <v>9924</v>
          </cell>
          <cell r="Q1363" t="str">
            <v>Not in Metro Area</v>
          </cell>
        </row>
        <row r="1364">
          <cell r="B1364" t="str">
            <v>24430</v>
          </cell>
          <cell r="C1364" t="str">
            <v>24430</v>
          </cell>
          <cell r="D1364" t="str">
            <v>MN</v>
          </cell>
          <cell r="E1364" t="str">
            <v>Mahnomen</v>
          </cell>
          <cell r="F1364">
            <v>980.26</v>
          </cell>
          <cell r="G1364">
            <v>551.00414599999999</v>
          </cell>
          <cell r="H1364">
            <v>7.185002865909168E-2</v>
          </cell>
          <cell r="I1364">
            <v>0.11361424002225004</v>
          </cell>
          <cell r="J1364">
            <v>0.20749999999999999</v>
          </cell>
          <cell r="K1364">
            <v>296.58999999999997</v>
          </cell>
          <cell r="L1364">
            <v>71.91</v>
          </cell>
          <cell r="M1364">
            <v>600.37</v>
          </cell>
          <cell r="N1364">
            <v>29.48</v>
          </cell>
          <cell r="O1364">
            <v>124.58</v>
          </cell>
          <cell r="P1364" t="str">
            <v>9924</v>
          </cell>
          <cell r="Q1364" t="str">
            <v>Not in Metro Area</v>
          </cell>
        </row>
        <row r="1365">
          <cell r="B1365" t="str">
            <v>24440</v>
          </cell>
          <cell r="C1365" t="str">
            <v>24440</v>
          </cell>
          <cell r="D1365" t="str">
            <v>MN</v>
          </cell>
          <cell r="E1365" t="str">
            <v>Marshall</v>
          </cell>
          <cell r="F1365">
            <v>1108.6500000000001</v>
          </cell>
          <cell r="G1365">
            <v>623.17216500000006</v>
          </cell>
          <cell r="H1365">
            <v>7.185002865909168E-2</v>
          </cell>
          <cell r="I1365">
            <v>0.11361424002225004</v>
          </cell>
          <cell r="J1365">
            <v>0.20749999999999999</v>
          </cell>
          <cell r="K1365">
            <v>296.58999999999997</v>
          </cell>
          <cell r="L1365">
            <v>71.91</v>
          </cell>
          <cell r="M1365">
            <v>600.37</v>
          </cell>
          <cell r="N1365">
            <v>29.48</v>
          </cell>
          <cell r="O1365">
            <v>124.58</v>
          </cell>
          <cell r="P1365" t="str">
            <v>9924</v>
          </cell>
          <cell r="Q1365" t="str">
            <v>Not in Metro Area</v>
          </cell>
        </row>
        <row r="1366">
          <cell r="B1366" t="str">
            <v>24450</v>
          </cell>
          <cell r="C1366" t="str">
            <v>24450</v>
          </cell>
          <cell r="D1366" t="str">
            <v>MN</v>
          </cell>
          <cell r="E1366" t="str">
            <v>Martin</v>
          </cell>
          <cell r="F1366">
            <v>914.39</v>
          </cell>
          <cell r="G1366">
            <v>513.97861899999998</v>
          </cell>
          <cell r="H1366">
            <v>7.185002865909168E-2</v>
          </cell>
          <cell r="I1366">
            <v>0.11361424002225004</v>
          </cell>
          <cell r="J1366">
            <v>0.20749999999999999</v>
          </cell>
          <cell r="K1366">
            <v>296.58999999999997</v>
          </cell>
          <cell r="L1366">
            <v>71.91</v>
          </cell>
          <cell r="M1366">
            <v>600.37</v>
          </cell>
          <cell r="N1366">
            <v>29.48</v>
          </cell>
          <cell r="O1366">
            <v>124.58</v>
          </cell>
          <cell r="P1366" t="str">
            <v>9924</v>
          </cell>
          <cell r="Q1366" t="str">
            <v>Not in Metro Area</v>
          </cell>
        </row>
        <row r="1367">
          <cell r="B1367" t="str">
            <v>24460</v>
          </cell>
          <cell r="C1367" t="str">
            <v>24460</v>
          </cell>
          <cell r="D1367" t="str">
            <v>MN</v>
          </cell>
          <cell r="E1367" t="str">
            <v>Meeker</v>
          </cell>
          <cell r="F1367">
            <v>949.87</v>
          </cell>
          <cell r="G1367">
            <v>533.9219270000001</v>
          </cell>
          <cell r="H1367">
            <v>7.185002865909168E-2</v>
          </cell>
          <cell r="I1367">
            <v>0.11361424002225004</v>
          </cell>
          <cell r="J1367">
            <v>0.20749999999999999</v>
          </cell>
          <cell r="K1367">
            <v>296.58999999999997</v>
          </cell>
          <cell r="L1367">
            <v>71.91</v>
          </cell>
          <cell r="M1367">
            <v>600.37</v>
          </cell>
          <cell r="N1367">
            <v>29.48</v>
          </cell>
          <cell r="O1367">
            <v>124.58</v>
          </cell>
          <cell r="P1367" t="str">
            <v>9924</v>
          </cell>
          <cell r="Q1367" t="str">
            <v>Not in Metro Area</v>
          </cell>
        </row>
        <row r="1368">
          <cell r="B1368" t="str">
            <v>24470</v>
          </cell>
          <cell r="C1368" t="str">
            <v>24470</v>
          </cell>
          <cell r="D1368" t="str">
            <v>MN</v>
          </cell>
          <cell r="E1368" t="str">
            <v>Mille Lacs</v>
          </cell>
          <cell r="F1368">
            <v>899.8</v>
          </cell>
          <cell r="G1368">
            <v>505.77758</v>
          </cell>
          <cell r="H1368">
            <v>7.8189922187806904E-2</v>
          </cell>
          <cell r="I1368">
            <v>0.11757314665230659</v>
          </cell>
          <cell r="J1368">
            <v>0.20749999999999999</v>
          </cell>
          <cell r="K1368">
            <v>264.74</v>
          </cell>
          <cell r="L1368">
            <v>55.71</v>
          </cell>
          <cell r="M1368">
            <v>529.79</v>
          </cell>
          <cell r="N1368">
            <v>27.25</v>
          </cell>
          <cell r="O1368">
            <v>109.93</v>
          </cell>
          <cell r="P1368" t="str">
            <v>33460</v>
          </cell>
          <cell r="Q1368" t="str">
            <v>Minneapolis-St. Paul-Bloomington, MN-WI</v>
          </cell>
        </row>
        <row r="1369">
          <cell r="B1369" t="str">
            <v>24480</v>
          </cell>
          <cell r="C1369" t="str">
            <v>24480</v>
          </cell>
          <cell r="D1369" t="str">
            <v>MN</v>
          </cell>
          <cell r="E1369" t="str">
            <v>Morrison</v>
          </cell>
          <cell r="F1369">
            <v>975.15</v>
          </cell>
          <cell r="G1369">
            <v>548.13181500000007</v>
          </cell>
          <cell r="H1369">
            <v>7.185002865909168E-2</v>
          </cell>
          <cell r="I1369">
            <v>0.11361424002225004</v>
          </cell>
          <cell r="J1369">
            <v>0.20749999999999999</v>
          </cell>
          <cell r="K1369">
            <v>296.58999999999997</v>
          </cell>
          <cell r="L1369">
            <v>71.91</v>
          </cell>
          <cell r="M1369">
            <v>600.37</v>
          </cell>
          <cell r="N1369">
            <v>29.48</v>
          </cell>
          <cell r="O1369">
            <v>124.58</v>
          </cell>
          <cell r="P1369" t="str">
            <v>9924</v>
          </cell>
          <cell r="Q1369" t="str">
            <v>Not in Metro Area</v>
          </cell>
        </row>
        <row r="1370">
          <cell r="B1370" t="str">
            <v>24490</v>
          </cell>
          <cell r="C1370" t="str">
            <v>24490</v>
          </cell>
          <cell r="D1370" t="str">
            <v>MN</v>
          </cell>
          <cell r="E1370" t="str">
            <v>Mower</v>
          </cell>
          <cell r="F1370">
            <v>896.03</v>
          </cell>
          <cell r="G1370">
            <v>503.65846300000004</v>
          </cell>
          <cell r="H1370">
            <v>7.185002865909168E-2</v>
          </cell>
          <cell r="I1370">
            <v>0.11361424002225004</v>
          </cell>
          <cell r="J1370">
            <v>0.20749999999999999</v>
          </cell>
          <cell r="K1370">
            <v>296.58999999999997</v>
          </cell>
          <cell r="L1370">
            <v>71.91</v>
          </cell>
          <cell r="M1370">
            <v>600.37</v>
          </cell>
          <cell r="N1370">
            <v>29.48</v>
          </cell>
          <cell r="O1370">
            <v>124.58</v>
          </cell>
          <cell r="P1370" t="str">
            <v>9924</v>
          </cell>
          <cell r="Q1370" t="str">
            <v>Not in Metro Area</v>
          </cell>
        </row>
        <row r="1371">
          <cell r="B1371" t="str">
            <v>24500</v>
          </cell>
          <cell r="C1371" t="str">
            <v>24500</v>
          </cell>
          <cell r="D1371" t="str">
            <v>MN</v>
          </cell>
          <cell r="E1371" t="str">
            <v>Murray</v>
          </cell>
          <cell r="F1371">
            <v>1184.5999999999999</v>
          </cell>
          <cell r="G1371">
            <v>665.86365999999998</v>
          </cell>
          <cell r="H1371">
            <v>7.185002865909168E-2</v>
          </cell>
          <cell r="I1371">
            <v>0.11361424002225004</v>
          </cell>
          <cell r="J1371">
            <v>0.20749999999999999</v>
          </cell>
          <cell r="K1371">
            <v>296.58999999999997</v>
          </cell>
          <cell r="L1371">
            <v>71.91</v>
          </cell>
          <cell r="M1371">
            <v>600.37</v>
          </cell>
          <cell r="N1371">
            <v>29.48</v>
          </cell>
          <cell r="O1371">
            <v>124.58</v>
          </cell>
          <cell r="P1371" t="str">
            <v>9924</v>
          </cell>
          <cell r="Q1371" t="str">
            <v>Not in Metro Area</v>
          </cell>
        </row>
        <row r="1372">
          <cell r="B1372" t="str">
            <v>24510</v>
          </cell>
          <cell r="C1372" t="str">
            <v>24510</v>
          </cell>
          <cell r="D1372" t="str">
            <v>MN</v>
          </cell>
          <cell r="E1372" t="str">
            <v>Nicollet</v>
          </cell>
          <cell r="F1372">
            <v>918.39</v>
          </cell>
          <cell r="G1372">
            <v>516.22701900000004</v>
          </cell>
          <cell r="H1372">
            <v>7.185002865909168E-2</v>
          </cell>
          <cell r="I1372">
            <v>0.11361424002225004</v>
          </cell>
          <cell r="J1372">
            <v>0.20749999999999999</v>
          </cell>
          <cell r="K1372">
            <v>296.58999999999997</v>
          </cell>
          <cell r="L1372">
            <v>71.91</v>
          </cell>
          <cell r="M1372">
            <v>600.37</v>
          </cell>
          <cell r="N1372">
            <v>29.48</v>
          </cell>
          <cell r="O1372">
            <v>124.58</v>
          </cell>
          <cell r="P1372" t="str">
            <v>9924</v>
          </cell>
          <cell r="Q1372" t="str">
            <v>Not in Metro Area</v>
          </cell>
        </row>
        <row r="1373">
          <cell r="B1373" t="str">
            <v>24520</v>
          </cell>
          <cell r="C1373" t="str">
            <v>24520</v>
          </cell>
          <cell r="D1373" t="str">
            <v>MN</v>
          </cell>
          <cell r="E1373" t="str">
            <v>Nobles</v>
          </cell>
          <cell r="F1373">
            <v>925.06</v>
          </cell>
          <cell r="G1373">
            <v>519.976226</v>
          </cell>
          <cell r="H1373">
            <v>7.185002865909168E-2</v>
          </cell>
          <cell r="I1373">
            <v>0.11361424002225004</v>
          </cell>
          <cell r="J1373">
            <v>0.20749999999999999</v>
          </cell>
          <cell r="K1373">
            <v>296.58999999999997</v>
          </cell>
          <cell r="L1373">
            <v>71.91</v>
          </cell>
          <cell r="M1373">
            <v>600.37</v>
          </cell>
          <cell r="N1373">
            <v>29.48</v>
          </cell>
          <cell r="O1373">
            <v>124.58</v>
          </cell>
          <cell r="P1373" t="str">
            <v>9924</v>
          </cell>
          <cell r="Q1373" t="str">
            <v>Not in Metro Area</v>
          </cell>
        </row>
        <row r="1374">
          <cell r="B1374" t="str">
            <v>24530</v>
          </cell>
          <cell r="C1374" t="str">
            <v>24530</v>
          </cell>
          <cell r="D1374" t="str">
            <v>MN</v>
          </cell>
          <cell r="E1374" t="str">
            <v>Norman</v>
          </cell>
          <cell r="F1374">
            <v>980.15</v>
          </cell>
          <cell r="G1374">
            <v>550.94231500000001</v>
          </cell>
          <cell r="H1374">
            <v>7.185002865909168E-2</v>
          </cell>
          <cell r="I1374">
            <v>0.11361424002225004</v>
          </cell>
          <cell r="J1374">
            <v>0.20749999999999999</v>
          </cell>
          <cell r="K1374">
            <v>296.58999999999997</v>
          </cell>
          <cell r="L1374">
            <v>71.91</v>
          </cell>
          <cell r="M1374">
            <v>600.37</v>
          </cell>
          <cell r="N1374">
            <v>29.48</v>
          </cell>
          <cell r="O1374">
            <v>124.58</v>
          </cell>
          <cell r="P1374" t="str">
            <v>9924</v>
          </cell>
          <cell r="Q1374" t="str">
            <v>Not in Metro Area</v>
          </cell>
        </row>
        <row r="1375">
          <cell r="B1375" t="str">
            <v>24540</v>
          </cell>
          <cell r="C1375" t="str">
            <v>24540</v>
          </cell>
          <cell r="D1375" t="str">
            <v>MN</v>
          </cell>
          <cell r="E1375" t="str">
            <v>Olmsted</v>
          </cell>
          <cell r="F1375">
            <v>844.12</v>
          </cell>
          <cell r="G1375">
            <v>474.47985200000005</v>
          </cell>
          <cell r="H1375">
            <v>7.185002865909168E-2</v>
          </cell>
          <cell r="I1375">
            <v>0.11361424002225004</v>
          </cell>
          <cell r="J1375">
            <v>0.20749999999999999</v>
          </cell>
          <cell r="K1375">
            <v>296.58999999999997</v>
          </cell>
          <cell r="L1375">
            <v>71.91</v>
          </cell>
          <cell r="M1375">
            <v>600.37</v>
          </cell>
          <cell r="N1375">
            <v>29.48</v>
          </cell>
          <cell r="O1375">
            <v>124.58</v>
          </cell>
          <cell r="P1375" t="str">
            <v>9924</v>
          </cell>
          <cell r="Q1375" t="str">
            <v>Not in Metro Area</v>
          </cell>
        </row>
        <row r="1376">
          <cell r="B1376" t="str">
            <v>24550</v>
          </cell>
          <cell r="C1376" t="str">
            <v>24550</v>
          </cell>
          <cell r="D1376" t="str">
            <v>MN</v>
          </cell>
          <cell r="E1376" t="str">
            <v>Otter Tail</v>
          </cell>
          <cell r="F1376">
            <v>957.56</v>
          </cell>
          <cell r="G1376">
            <v>538.24447599999996</v>
          </cell>
          <cell r="H1376">
            <v>7.185002865909168E-2</v>
          </cell>
          <cell r="I1376">
            <v>0.11361424002225004</v>
          </cell>
          <cell r="J1376">
            <v>0.20749999999999999</v>
          </cell>
          <cell r="K1376">
            <v>296.58999999999997</v>
          </cell>
          <cell r="L1376">
            <v>71.91</v>
          </cell>
          <cell r="M1376">
            <v>600.37</v>
          </cell>
          <cell r="N1376">
            <v>29.48</v>
          </cell>
          <cell r="O1376">
            <v>124.58</v>
          </cell>
          <cell r="P1376" t="str">
            <v>9924</v>
          </cell>
          <cell r="Q1376" t="str">
            <v>Not in Metro Area</v>
          </cell>
        </row>
        <row r="1377">
          <cell r="B1377" t="str">
            <v>24560</v>
          </cell>
          <cell r="C1377" t="str">
            <v>24560</v>
          </cell>
          <cell r="D1377" t="str">
            <v>MN</v>
          </cell>
          <cell r="E1377" t="str">
            <v>Pennington</v>
          </cell>
          <cell r="F1377">
            <v>924.42</v>
          </cell>
          <cell r="G1377">
            <v>519.61648200000002</v>
          </cell>
          <cell r="H1377">
            <v>7.185002865909168E-2</v>
          </cell>
          <cell r="I1377">
            <v>0.11361424002225004</v>
          </cell>
          <cell r="J1377">
            <v>0.20749999999999999</v>
          </cell>
          <cell r="K1377">
            <v>296.58999999999997</v>
          </cell>
          <cell r="L1377">
            <v>71.91</v>
          </cell>
          <cell r="M1377">
            <v>600.37</v>
          </cell>
          <cell r="N1377">
            <v>29.48</v>
          </cell>
          <cell r="O1377">
            <v>124.58</v>
          </cell>
          <cell r="P1377" t="str">
            <v>9924</v>
          </cell>
          <cell r="Q1377" t="str">
            <v>Not in Metro Area</v>
          </cell>
        </row>
        <row r="1378">
          <cell r="B1378" t="str">
            <v>24570</v>
          </cell>
          <cell r="C1378" t="str">
            <v>24570</v>
          </cell>
          <cell r="D1378" t="str">
            <v>MN</v>
          </cell>
          <cell r="E1378" t="str">
            <v>Pine</v>
          </cell>
          <cell r="F1378">
            <v>960.57</v>
          </cell>
          <cell r="G1378">
            <v>539.93639700000006</v>
          </cell>
          <cell r="H1378">
            <v>7.185002865909168E-2</v>
          </cell>
          <cell r="I1378">
            <v>0.11361424002225004</v>
          </cell>
          <cell r="J1378">
            <v>0.20749999999999999</v>
          </cell>
          <cell r="K1378">
            <v>296.58999999999997</v>
          </cell>
          <cell r="L1378">
            <v>71.91</v>
          </cell>
          <cell r="M1378">
            <v>600.37</v>
          </cell>
          <cell r="N1378">
            <v>29.48</v>
          </cell>
          <cell r="O1378">
            <v>124.58</v>
          </cell>
          <cell r="P1378" t="str">
            <v>9924</v>
          </cell>
          <cell r="Q1378" t="str">
            <v>Not in Metro Area</v>
          </cell>
        </row>
        <row r="1379">
          <cell r="B1379" t="str">
            <v>24580</v>
          </cell>
          <cell r="C1379" t="str">
            <v>24580</v>
          </cell>
          <cell r="D1379" t="str">
            <v>MN</v>
          </cell>
          <cell r="E1379" t="str">
            <v>Pipestone</v>
          </cell>
          <cell r="F1379">
            <v>956.61</v>
          </cell>
          <cell r="G1379">
            <v>537.71048100000007</v>
          </cell>
          <cell r="H1379">
            <v>7.185002865909168E-2</v>
          </cell>
          <cell r="I1379">
            <v>0.11361424002225004</v>
          </cell>
          <cell r="J1379">
            <v>0.20749999999999999</v>
          </cell>
          <cell r="K1379">
            <v>296.58999999999997</v>
          </cell>
          <cell r="L1379">
            <v>71.91</v>
          </cell>
          <cell r="M1379">
            <v>600.37</v>
          </cell>
          <cell r="N1379">
            <v>29.48</v>
          </cell>
          <cell r="O1379">
            <v>124.58</v>
          </cell>
          <cell r="P1379" t="str">
            <v>9924</v>
          </cell>
          <cell r="Q1379" t="str">
            <v>Not in Metro Area</v>
          </cell>
        </row>
        <row r="1380">
          <cell r="B1380" t="str">
            <v>24590</v>
          </cell>
          <cell r="C1380" t="str">
            <v>24590</v>
          </cell>
          <cell r="D1380" t="str">
            <v>MN</v>
          </cell>
          <cell r="E1380" t="str">
            <v>Polk</v>
          </cell>
          <cell r="F1380">
            <v>950.37</v>
          </cell>
          <cell r="G1380">
            <v>534.20297700000003</v>
          </cell>
          <cell r="H1380">
            <v>7.185002865909168E-2</v>
          </cell>
          <cell r="I1380">
            <v>0.11361424002225004</v>
          </cell>
          <cell r="J1380">
            <v>0.20749999999999999</v>
          </cell>
          <cell r="K1380">
            <v>296.58999999999997</v>
          </cell>
          <cell r="L1380">
            <v>71.91</v>
          </cell>
          <cell r="M1380">
            <v>600.37</v>
          </cell>
          <cell r="N1380">
            <v>29.48</v>
          </cell>
          <cell r="O1380">
            <v>124.58</v>
          </cell>
          <cell r="P1380" t="str">
            <v>9924</v>
          </cell>
          <cell r="Q1380" t="str">
            <v>Not in Metro Area</v>
          </cell>
        </row>
        <row r="1381">
          <cell r="B1381" t="str">
            <v>24600</v>
          </cell>
          <cell r="C1381" t="str">
            <v>24600</v>
          </cell>
          <cell r="D1381" t="str">
            <v>MN</v>
          </cell>
          <cell r="E1381" t="str">
            <v>Pope</v>
          </cell>
          <cell r="F1381">
            <v>1068.47</v>
          </cell>
          <cell r="G1381">
            <v>600.58698700000002</v>
          </cell>
          <cell r="H1381">
            <v>7.185002865909168E-2</v>
          </cell>
          <cell r="I1381">
            <v>0.11361424002225004</v>
          </cell>
          <cell r="J1381">
            <v>0.20749999999999999</v>
          </cell>
          <cell r="K1381">
            <v>296.58999999999997</v>
          </cell>
          <cell r="L1381">
            <v>71.91</v>
          </cell>
          <cell r="M1381">
            <v>600.37</v>
          </cell>
          <cell r="N1381">
            <v>29.48</v>
          </cell>
          <cell r="O1381">
            <v>124.58</v>
          </cell>
          <cell r="P1381" t="str">
            <v>9924</v>
          </cell>
          <cell r="Q1381" t="str">
            <v>Not in Metro Area</v>
          </cell>
        </row>
        <row r="1382">
          <cell r="B1382" t="str">
            <v>24610</v>
          </cell>
          <cell r="C1382" t="str">
            <v>24610</v>
          </cell>
          <cell r="D1382" t="str">
            <v>MN</v>
          </cell>
          <cell r="E1382" t="str">
            <v>Ramsey</v>
          </cell>
          <cell r="F1382">
            <v>924.11</v>
          </cell>
          <cell r="G1382">
            <v>519.44223099999999</v>
          </cell>
          <cell r="H1382">
            <v>7.8189922187806904E-2</v>
          </cell>
          <cell r="I1382">
            <v>0.11757314665230659</v>
          </cell>
          <cell r="J1382">
            <v>0.20749999999999999</v>
          </cell>
          <cell r="K1382">
            <v>264.74</v>
          </cell>
          <cell r="L1382">
            <v>55.71</v>
          </cell>
          <cell r="M1382">
            <v>529.79</v>
          </cell>
          <cell r="N1382">
            <v>27.25</v>
          </cell>
          <cell r="O1382">
            <v>109.93</v>
          </cell>
          <cell r="P1382" t="str">
            <v>33460</v>
          </cell>
          <cell r="Q1382" t="str">
            <v>Minneapolis-St. Paul-Bloomington, MN-WI</v>
          </cell>
        </row>
        <row r="1383">
          <cell r="B1383" t="str">
            <v>24620</v>
          </cell>
          <cell r="C1383" t="str">
            <v>24620</v>
          </cell>
          <cell r="D1383" t="str">
            <v>MN</v>
          </cell>
          <cell r="E1383" t="str">
            <v>Red Lake</v>
          </cell>
          <cell r="F1383">
            <v>991.37</v>
          </cell>
          <cell r="G1383">
            <v>557.24907700000006</v>
          </cell>
          <cell r="H1383">
            <v>7.185002865909168E-2</v>
          </cell>
          <cell r="I1383">
            <v>0.11361424002225004</v>
          </cell>
          <cell r="J1383">
            <v>0.20749999999999999</v>
          </cell>
          <cell r="K1383">
            <v>296.58999999999997</v>
          </cell>
          <cell r="L1383">
            <v>71.91</v>
          </cell>
          <cell r="M1383">
            <v>600.37</v>
          </cell>
          <cell r="N1383">
            <v>29.48</v>
          </cell>
          <cell r="O1383">
            <v>124.58</v>
          </cell>
          <cell r="P1383" t="str">
            <v>9924</v>
          </cell>
          <cell r="Q1383" t="str">
            <v>Not in Metro Area</v>
          </cell>
        </row>
        <row r="1384">
          <cell r="B1384" t="str">
            <v>24630</v>
          </cell>
          <cell r="C1384" t="str">
            <v>24630</v>
          </cell>
          <cell r="D1384" t="str">
            <v>MN</v>
          </cell>
          <cell r="E1384" t="str">
            <v>Redwood</v>
          </cell>
          <cell r="F1384">
            <v>1022.47</v>
          </cell>
          <cell r="G1384">
            <v>574.73038700000006</v>
          </cell>
          <cell r="H1384">
            <v>7.185002865909168E-2</v>
          </cell>
          <cell r="I1384">
            <v>0.11361424002225004</v>
          </cell>
          <cell r="J1384">
            <v>0.20749999999999999</v>
          </cell>
          <cell r="K1384">
            <v>296.58999999999997</v>
          </cell>
          <cell r="L1384">
            <v>71.91</v>
          </cell>
          <cell r="M1384">
            <v>600.37</v>
          </cell>
          <cell r="N1384">
            <v>29.48</v>
          </cell>
          <cell r="O1384">
            <v>124.58</v>
          </cell>
          <cell r="P1384" t="str">
            <v>9924</v>
          </cell>
          <cell r="Q1384" t="str">
            <v>Not in Metro Area</v>
          </cell>
        </row>
        <row r="1385">
          <cell r="B1385" t="str">
            <v>24640</v>
          </cell>
          <cell r="C1385" t="str">
            <v>24640</v>
          </cell>
          <cell r="D1385" t="str">
            <v>MN</v>
          </cell>
          <cell r="E1385" t="str">
            <v>Renville</v>
          </cell>
          <cell r="F1385">
            <v>1019.4</v>
          </cell>
          <cell r="G1385">
            <v>573.00474000000008</v>
          </cell>
          <cell r="H1385">
            <v>7.185002865909168E-2</v>
          </cell>
          <cell r="I1385">
            <v>0.11361424002225004</v>
          </cell>
          <cell r="J1385">
            <v>0.20749999999999999</v>
          </cell>
          <cell r="K1385">
            <v>296.58999999999997</v>
          </cell>
          <cell r="L1385">
            <v>71.91</v>
          </cell>
          <cell r="M1385">
            <v>600.37</v>
          </cell>
          <cell r="N1385">
            <v>29.48</v>
          </cell>
          <cell r="O1385">
            <v>124.58</v>
          </cell>
          <cell r="P1385" t="str">
            <v>9924</v>
          </cell>
          <cell r="Q1385" t="str">
            <v>Not in Metro Area</v>
          </cell>
        </row>
        <row r="1386">
          <cell r="B1386" t="str">
            <v>24650</v>
          </cell>
          <cell r="C1386" t="str">
            <v>24650</v>
          </cell>
          <cell r="D1386" t="str">
            <v>MN</v>
          </cell>
          <cell r="E1386" t="str">
            <v>Rice</v>
          </cell>
          <cell r="F1386">
            <v>913.27</v>
          </cell>
          <cell r="G1386">
            <v>513.34906699999999</v>
          </cell>
          <cell r="H1386">
            <v>7.185002865909168E-2</v>
          </cell>
          <cell r="I1386">
            <v>0.11361424002225004</v>
          </cell>
          <cell r="J1386">
            <v>0.20749999999999999</v>
          </cell>
          <cell r="K1386">
            <v>296.58999999999997</v>
          </cell>
          <cell r="L1386">
            <v>71.91</v>
          </cell>
          <cell r="M1386">
            <v>600.37</v>
          </cell>
          <cell r="N1386">
            <v>29.48</v>
          </cell>
          <cell r="O1386">
            <v>124.58</v>
          </cell>
          <cell r="P1386" t="str">
            <v>9924</v>
          </cell>
          <cell r="Q1386" t="str">
            <v>Not in Metro Area</v>
          </cell>
        </row>
        <row r="1387">
          <cell r="B1387" t="str">
            <v>24660</v>
          </cell>
          <cell r="C1387" t="str">
            <v>24660</v>
          </cell>
          <cell r="D1387" t="str">
            <v>MN</v>
          </cell>
          <cell r="E1387" t="str">
            <v>Rock</v>
          </cell>
          <cell r="F1387">
            <v>924.19</v>
          </cell>
          <cell r="G1387">
            <v>519.48719900000003</v>
          </cell>
          <cell r="H1387">
            <v>7.185002865909168E-2</v>
          </cell>
          <cell r="I1387">
            <v>0.11361424002225004</v>
          </cell>
          <cell r="J1387">
            <v>0.20749999999999999</v>
          </cell>
          <cell r="K1387">
            <v>296.58999999999997</v>
          </cell>
          <cell r="L1387">
            <v>71.91</v>
          </cell>
          <cell r="M1387">
            <v>600.37</v>
          </cell>
          <cell r="N1387">
            <v>29.48</v>
          </cell>
          <cell r="O1387">
            <v>124.58</v>
          </cell>
          <cell r="P1387" t="str">
            <v>9924</v>
          </cell>
          <cell r="Q1387" t="str">
            <v>Not in Metro Area</v>
          </cell>
        </row>
        <row r="1388">
          <cell r="B1388" t="str">
            <v>24670</v>
          </cell>
          <cell r="C1388" t="str">
            <v>24670</v>
          </cell>
          <cell r="D1388" t="str">
            <v>MN</v>
          </cell>
          <cell r="E1388" t="str">
            <v>Roseau</v>
          </cell>
          <cell r="F1388">
            <v>1023.51</v>
          </cell>
          <cell r="G1388">
            <v>575.31497100000001</v>
          </cell>
          <cell r="H1388">
            <v>7.185002865909168E-2</v>
          </cell>
          <cell r="I1388">
            <v>0.11361424002225004</v>
          </cell>
          <cell r="J1388">
            <v>0.20749999999999999</v>
          </cell>
          <cell r="K1388">
            <v>296.58999999999997</v>
          </cell>
          <cell r="L1388">
            <v>71.91</v>
          </cell>
          <cell r="M1388">
            <v>600.37</v>
          </cell>
          <cell r="N1388">
            <v>29.48</v>
          </cell>
          <cell r="O1388">
            <v>124.58</v>
          </cell>
          <cell r="P1388" t="str">
            <v>9924</v>
          </cell>
          <cell r="Q1388" t="str">
            <v>Not in Metro Area</v>
          </cell>
        </row>
        <row r="1389">
          <cell r="B1389" t="str">
            <v>24680</v>
          </cell>
          <cell r="C1389" t="str">
            <v>24680</v>
          </cell>
          <cell r="D1389" t="str">
            <v>MN</v>
          </cell>
          <cell r="E1389" t="str">
            <v>St Louis</v>
          </cell>
          <cell r="F1389">
            <v>914.81</v>
          </cell>
          <cell r="G1389">
            <v>514.21470099999999</v>
          </cell>
          <cell r="H1389">
            <v>7.185002865909168E-2</v>
          </cell>
          <cell r="I1389">
            <v>0.11361424002225004</v>
          </cell>
          <cell r="J1389">
            <v>0.20749999999999999</v>
          </cell>
          <cell r="K1389">
            <v>296.58999999999997</v>
          </cell>
          <cell r="L1389">
            <v>71.91</v>
          </cell>
          <cell r="M1389">
            <v>600.37</v>
          </cell>
          <cell r="N1389">
            <v>29.48</v>
          </cell>
          <cell r="O1389">
            <v>124.58</v>
          </cell>
          <cell r="P1389" t="str">
            <v>9924</v>
          </cell>
          <cell r="Q1389" t="str">
            <v>Not in Metro Area</v>
          </cell>
        </row>
        <row r="1390">
          <cell r="B1390" t="str">
            <v>24690</v>
          </cell>
          <cell r="C1390" t="str">
            <v>24690</v>
          </cell>
          <cell r="D1390" t="str">
            <v>MN</v>
          </cell>
          <cell r="E1390" t="str">
            <v>Scott</v>
          </cell>
          <cell r="F1390">
            <v>926.12</v>
          </cell>
          <cell r="G1390">
            <v>520.5720520000001</v>
          </cell>
          <cell r="H1390">
            <v>7.8189922187806904E-2</v>
          </cell>
          <cell r="I1390">
            <v>0.11757314665230659</v>
          </cell>
          <cell r="J1390">
            <v>0.20749999999999999</v>
          </cell>
          <cell r="K1390">
            <v>264.74</v>
          </cell>
          <cell r="L1390">
            <v>55.71</v>
          </cell>
          <cell r="M1390">
            <v>529.79</v>
          </cell>
          <cell r="N1390">
            <v>27.25</v>
          </cell>
          <cell r="O1390">
            <v>109.93</v>
          </cell>
          <cell r="P1390" t="str">
            <v>33460</v>
          </cell>
          <cell r="Q1390" t="str">
            <v>Minneapolis-St. Paul-Bloomington, MN-WI</v>
          </cell>
        </row>
        <row r="1391">
          <cell r="B1391" t="str">
            <v>24700</v>
          </cell>
          <cell r="C1391" t="str">
            <v>24700</v>
          </cell>
          <cell r="D1391" t="str">
            <v>MN</v>
          </cell>
          <cell r="E1391" t="str">
            <v>Sherburne</v>
          </cell>
          <cell r="F1391">
            <v>932.09</v>
          </cell>
          <cell r="G1391">
            <v>523.92778900000008</v>
          </cell>
          <cell r="H1391">
            <v>7.8189922187806904E-2</v>
          </cell>
          <cell r="I1391">
            <v>0.11757314665230659</v>
          </cell>
          <cell r="J1391">
            <v>0.20749999999999999</v>
          </cell>
          <cell r="K1391">
            <v>264.74</v>
          </cell>
          <cell r="L1391">
            <v>55.71</v>
          </cell>
          <cell r="M1391">
            <v>529.79</v>
          </cell>
          <cell r="N1391">
            <v>27.25</v>
          </cell>
          <cell r="O1391">
            <v>109.93</v>
          </cell>
          <cell r="P1391" t="str">
            <v>33460</v>
          </cell>
          <cell r="Q1391" t="str">
            <v>Minneapolis-St. Paul-Bloomington, MN-WI</v>
          </cell>
        </row>
        <row r="1392">
          <cell r="B1392" t="str">
            <v>24710</v>
          </cell>
          <cell r="C1392" t="str">
            <v>24710</v>
          </cell>
          <cell r="D1392" t="str">
            <v>MN</v>
          </cell>
          <cell r="E1392" t="str">
            <v>Sibley</v>
          </cell>
          <cell r="F1392">
            <v>949.11</v>
          </cell>
          <cell r="G1392">
            <v>533.494731</v>
          </cell>
          <cell r="H1392">
            <v>7.8189922187806904E-2</v>
          </cell>
          <cell r="I1392">
            <v>0.11757314665230659</v>
          </cell>
          <cell r="J1392">
            <v>0.20749999999999999</v>
          </cell>
          <cell r="K1392">
            <v>264.74</v>
          </cell>
          <cell r="L1392">
            <v>55.71</v>
          </cell>
          <cell r="M1392">
            <v>529.79</v>
          </cell>
          <cell r="N1392">
            <v>27.25</v>
          </cell>
          <cell r="O1392">
            <v>109.93</v>
          </cell>
          <cell r="P1392" t="str">
            <v>33460</v>
          </cell>
          <cell r="Q1392" t="str">
            <v>Minneapolis-St. Paul-Bloomington, MN-WI</v>
          </cell>
        </row>
        <row r="1393">
          <cell r="B1393" t="str">
            <v>24720</v>
          </cell>
          <cell r="C1393" t="str">
            <v>24720</v>
          </cell>
          <cell r="D1393" t="str">
            <v>MN</v>
          </cell>
          <cell r="E1393" t="str">
            <v>Stearns</v>
          </cell>
          <cell r="F1393">
            <v>925.07</v>
          </cell>
          <cell r="G1393">
            <v>519.98184700000002</v>
          </cell>
          <cell r="H1393">
            <v>7.185002865909168E-2</v>
          </cell>
          <cell r="I1393">
            <v>0.11361424002225004</v>
          </cell>
          <cell r="J1393">
            <v>0.20749999999999999</v>
          </cell>
          <cell r="K1393">
            <v>296.58999999999997</v>
          </cell>
          <cell r="L1393">
            <v>71.91</v>
          </cell>
          <cell r="M1393">
            <v>600.37</v>
          </cell>
          <cell r="N1393">
            <v>29.48</v>
          </cell>
          <cell r="O1393">
            <v>124.58</v>
          </cell>
          <cell r="P1393" t="str">
            <v>9924</v>
          </cell>
          <cell r="Q1393" t="str">
            <v>Not in Metro Area</v>
          </cell>
        </row>
        <row r="1394">
          <cell r="B1394" t="str">
            <v>24730</v>
          </cell>
          <cell r="C1394" t="str">
            <v>24730</v>
          </cell>
          <cell r="D1394" t="str">
            <v>MN</v>
          </cell>
          <cell r="E1394" t="str">
            <v>Steele</v>
          </cell>
          <cell r="F1394">
            <v>903.13</v>
          </cell>
          <cell r="G1394">
            <v>507.64937300000003</v>
          </cell>
          <cell r="H1394">
            <v>7.185002865909168E-2</v>
          </cell>
          <cell r="I1394">
            <v>0.11361424002225004</v>
          </cell>
          <cell r="J1394">
            <v>0.20749999999999999</v>
          </cell>
          <cell r="K1394">
            <v>296.58999999999997</v>
          </cell>
          <cell r="L1394">
            <v>71.91</v>
          </cell>
          <cell r="M1394">
            <v>600.37</v>
          </cell>
          <cell r="N1394">
            <v>29.48</v>
          </cell>
          <cell r="O1394">
            <v>124.58</v>
          </cell>
          <cell r="P1394" t="str">
            <v>9924</v>
          </cell>
          <cell r="Q1394" t="str">
            <v>Not in Metro Area</v>
          </cell>
        </row>
        <row r="1395">
          <cell r="B1395" t="str">
            <v>24740</v>
          </cell>
          <cell r="C1395" t="str">
            <v>24740</v>
          </cell>
          <cell r="D1395" t="str">
            <v>MN</v>
          </cell>
          <cell r="E1395" t="str">
            <v>Stevens</v>
          </cell>
          <cell r="F1395">
            <v>1197.04</v>
          </cell>
          <cell r="G1395">
            <v>672.85618399999998</v>
          </cell>
          <cell r="H1395">
            <v>7.185002865909168E-2</v>
          </cell>
          <cell r="I1395">
            <v>0.11361424002225004</v>
          </cell>
          <cell r="J1395">
            <v>0.20749999999999999</v>
          </cell>
          <cell r="K1395">
            <v>296.58999999999997</v>
          </cell>
          <cell r="L1395">
            <v>71.91</v>
          </cell>
          <cell r="M1395">
            <v>600.37</v>
          </cell>
          <cell r="N1395">
            <v>29.48</v>
          </cell>
          <cell r="O1395">
            <v>124.58</v>
          </cell>
          <cell r="P1395" t="str">
            <v>9924</v>
          </cell>
          <cell r="Q1395" t="str">
            <v>Not in Metro Area</v>
          </cell>
        </row>
        <row r="1396">
          <cell r="B1396" t="str">
            <v>24750</v>
          </cell>
          <cell r="C1396" t="str">
            <v>24750</v>
          </cell>
          <cell r="D1396" t="str">
            <v>MN</v>
          </cell>
          <cell r="E1396" t="str">
            <v>Swift</v>
          </cell>
          <cell r="F1396">
            <v>1050.8</v>
          </cell>
          <cell r="G1396">
            <v>590.65467999999998</v>
          </cell>
          <cell r="H1396">
            <v>7.185002865909168E-2</v>
          </cell>
          <cell r="I1396">
            <v>0.11361424002225004</v>
          </cell>
          <cell r="J1396">
            <v>0.20749999999999999</v>
          </cell>
          <cell r="K1396">
            <v>296.58999999999997</v>
          </cell>
          <cell r="L1396">
            <v>71.91</v>
          </cell>
          <cell r="M1396">
            <v>600.37</v>
          </cell>
          <cell r="N1396">
            <v>29.48</v>
          </cell>
          <cell r="O1396">
            <v>124.58</v>
          </cell>
          <cell r="P1396" t="str">
            <v>9924</v>
          </cell>
          <cell r="Q1396" t="str">
            <v>Not in Metro Area</v>
          </cell>
        </row>
        <row r="1397">
          <cell r="B1397" t="str">
            <v>24760</v>
          </cell>
          <cell r="C1397" t="str">
            <v>24760</v>
          </cell>
          <cell r="D1397" t="str">
            <v>MN</v>
          </cell>
          <cell r="E1397" t="str">
            <v>Todd</v>
          </cell>
          <cell r="F1397">
            <v>1074.26</v>
          </cell>
          <cell r="G1397">
            <v>603.84154599999999</v>
          </cell>
          <cell r="H1397">
            <v>7.185002865909168E-2</v>
          </cell>
          <cell r="I1397">
            <v>0.11361424002225004</v>
          </cell>
          <cell r="J1397">
            <v>0.20749999999999999</v>
          </cell>
          <cell r="K1397">
            <v>296.58999999999997</v>
          </cell>
          <cell r="L1397">
            <v>71.91</v>
          </cell>
          <cell r="M1397">
            <v>600.37</v>
          </cell>
          <cell r="N1397">
            <v>29.48</v>
          </cell>
          <cell r="O1397">
            <v>124.58</v>
          </cell>
          <cell r="P1397" t="str">
            <v>9924</v>
          </cell>
          <cell r="Q1397" t="str">
            <v>Not in Metro Area</v>
          </cell>
        </row>
        <row r="1398">
          <cell r="B1398" t="str">
            <v>24770</v>
          </cell>
          <cell r="C1398" t="str">
            <v>24770</v>
          </cell>
          <cell r="D1398" t="str">
            <v>MN</v>
          </cell>
          <cell r="E1398" t="str">
            <v>Traverse</v>
          </cell>
          <cell r="F1398">
            <v>1030.94</v>
          </cell>
          <cell r="G1398">
            <v>579.49137400000006</v>
          </cell>
          <cell r="H1398">
            <v>7.185002865909168E-2</v>
          </cell>
          <cell r="I1398">
            <v>0.11361424002225004</v>
          </cell>
          <cell r="J1398">
            <v>0.20749999999999999</v>
          </cell>
          <cell r="K1398">
            <v>296.58999999999997</v>
          </cell>
          <cell r="L1398">
            <v>71.91</v>
          </cell>
          <cell r="M1398">
            <v>600.37</v>
          </cell>
          <cell r="N1398">
            <v>29.48</v>
          </cell>
          <cell r="O1398">
            <v>124.58</v>
          </cell>
          <cell r="P1398" t="str">
            <v>9924</v>
          </cell>
          <cell r="Q1398" t="str">
            <v>Not in Metro Area</v>
          </cell>
        </row>
        <row r="1399">
          <cell r="B1399" t="str">
            <v>24780</v>
          </cell>
          <cell r="C1399" t="str">
            <v>24780</v>
          </cell>
          <cell r="D1399" t="str">
            <v>MN</v>
          </cell>
          <cell r="E1399" t="str">
            <v>Wabasha</v>
          </cell>
          <cell r="F1399">
            <v>957.99</v>
          </cell>
          <cell r="G1399">
            <v>538.48617899999999</v>
          </cell>
          <cell r="H1399">
            <v>7.185002865909168E-2</v>
          </cell>
          <cell r="I1399">
            <v>0.11361424002225004</v>
          </cell>
          <cell r="J1399">
            <v>0.20749999999999999</v>
          </cell>
          <cell r="K1399">
            <v>296.58999999999997</v>
          </cell>
          <cell r="L1399">
            <v>71.91</v>
          </cell>
          <cell r="M1399">
            <v>600.37</v>
          </cell>
          <cell r="N1399">
            <v>29.48</v>
          </cell>
          <cell r="O1399">
            <v>124.58</v>
          </cell>
          <cell r="P1399" t="str">
            <v>9924</v>
          </cell>
          <cell r="Q1399" t="str">
            <v>Not in Metro Area</v>
          </cell>
        </row>
        <row r="1400">
          <cell r="B1400" t="str">
            <v>24790</v>
          </cell>
          <cell r="C1400" t="str">
            <v>24790</v>
          </cell>
          <cell r="D1400" t="str">
            <v>MN</v>
          </cell>
          <cell r="E1400" t="str">
            <v>Wadena</v>
          </cell>
          <cell r="F1400">
            <v>1063.1400000000001</v>
          </cell>
          <cell r="G1400">
            <v>597.59099400000014</v>
          </cell>
          <cell r="H1400">
            <v>7.185002865909168E-2</v>
          </cell>
          <cell r="I1400">
            <v>0.11361424002225004</v>
          </cell>
          <cell r="J1400">
            <v>0.20749999999999999</v>
          </cell>
          <cell r="K1400">
            <v>296.58999999999997</v>
          </cell>
          <cell r="L1400">
            <v>71.91</v>
          </cell>
          <cell r="M1400">
            <v>600.37</v>
          </cell>
          <cell r="N1400">
            <v>29.48</v>
          </cell>
          <cell r="O1400">
            <v>124.58</v>
          </cell>
          <cell r="P1400" t="str">
            <v>9924</v>
          </cell>
          <cell r="Q1400" t="str">
            <v>Not in Metro Area</v>
          </cell>
        </row>
        <row r="1401">
          <cell r="B1401" t="str">
            <v>24800</v>
          </cell>
          <cell r="C1401" t="str">
            <v>24800</v>
          </cell>
          <cell r="D1401" t="str">
            <v>MN</v>
          </cell>
          <cell r="E1401" t="str">
            <v>Waseca</v>
          </cell>
          <cell r="F1401">
            <v>908.19</v>
          </cell>
          <cell r="G1401">
            <v>510.49359900000007</v>
          </cell>
          <cell r="H1401">
            <v>7.185002865909168E-2</v>
          </cell>
          <cell r="I1401">
            <v>0.11361424002225004</v>
          </cell>
          <cell r="J1401">
            <v>0.20749999999999999</v>
          </cell>
          <cell r="K1401">
            <v>296.58999999999997</v>
          </cell>
          <cell r="L1401">
            <v>71.91</v>
          </cell>
          <cell r="M1401">
            <v>600.37</v>
          </cell>
          <cell r="N1401">
            <v>29.48</v>
          </cell>
          <cell r="O1401">
            <v>124.58</v>
          </cell>
          <cell r="P1401" t="str">
            <v>9924</v>
          </cell>
          <cell r="Q1401" t="str">
            <v>Not in Metro Area</v>
          </cell>
        </row>
        <row r="1402">
          <cell r="B1402" t="str">
            <v>24810</v>
          </cell>
          <cell r="C1402" t="str">
            <v>24810</v>
          </cell>
          <cell r="D1402" t="str">
            <v>MN</v>
          </cell>
          <cell r="E1402" t="str">
            <v>Washington</v>
          </cell>
          <cell r="F1402">
            <v>961.68</v>
          </cell>
          <cell r="G1402">
            <v>540.56032800000003</v>
          </cell>
          <cell r="H1402">
            <v>7.8189922187806904E-2</v>
          </cell>
          <cell r="I1402">
            <v>0.11757314665230659</v>
          </cell>
          <cell r="J1402">
            <v>0.20749999999999999</v>
          </cell>
          <cell r="K1402">
            <v>264.74</v>
          </cell>
          <cell r="L1402">
            <v>55.71</v>
          </cell>
          <cell r="M1402">
            <v>529.79</v>
          </cell>
          <cell r="N1402">
            <v>27.25</v>
          </cell>
          <cell r="O1402">
            <v>109.93</v>
          </cell>
          <cell r="P1402" t="str">
            <v>33460</v>
          </cell>
          <cell r="Q1402" t="str">
            <v>Minneapolis-St. Paul-Bloomington, MN-WI</v>
          </cell>
        </row>
        <row r="1403">
          <cell r="B1403" t="str">
            <v>24820</v>
          </cell>
          <cell r="C1403" t="str">
            <v>24820</v>
          </cell>
          <cell r="D1403" t="str">
            <v>MN</v>
          </cell>
          <cell r="E1403" t="str">
            <v>Watonwan</v>
          </cell>
          <cell r="F1403">
            <v>959.78</v>
          </cell>
          <cell r="G1403">
            <v>539.49233800000002</v>
          </cell>
          <cell r="H1403">
            <v>7.185002865909168E-2</v>
          </cell>
          <cell r="I1403">
            <v>0.11361424002225004</v>
          </cell>
          <cell r="J1403">
            <v>0.20749999999999999</v>
          </cell>
          <cell r="K1403">
            <v>296.58999999999997</v>
          </cell>
          <cell r="L1403">
            <v>71.91</v>
          </cell>
          <cell r="M1403">
            <v>600.37</v>
          </cell>
          <cell r="N1403">
            <v>29.48</v>
          </cell>
          <cell r="O1403">
            <v>124.58</v>
          </cell>
          <cell r="P1403" t="str">
            <v>9924</v>
          </cell>
          <cell r="Q1403" t="str">
            <v>Not in Metro Area</v>
          </cell>
        </row>
        <row r="1404">
          <cell r="B1404" t="str">
            <v>24830</v>
          </cell>
          <cell r="C1404" t="str">
            <v>24830</v>
          </cell>
          <cell r="D1404" t="str">
            <v>MN</v>
          </cell>
          <cell r="E1404" t="str">
            <v>Wilkin</v>
          </cell>
          <cell r="F1404">
            <v>919.1</v>
          </cell>
          <cell r="G1404">
            <v>516.62611000000004</v>
          </cell>
          <cell r="H1404">
            <v>7.185002865909168E-2</v>
          </cell>
          <cell r="I1404">
            <v>0.11361424002225004</v>
          </cell>
          <cell r="J1404">
            <v>0.20749999999999999</v>
          </cell>
          <cell r="K1404">
            <v>296.58999999999997</v>
          </cell>
          <cell r="L1404">
            <v>71.91</v>
          </cell>
          <cell r="M1404">
            <v>600.37</v>
          </cell>
          <cell r="N1404">
            <v>29.48</v>
          </cell>
          <cell r="O1404">
            <v>124.58</v>
          </cell>
          <cell r="P1404" t="str">
            <v>9924</v>
          </cell>
          <cell r="Q1404" t="str">
            <v>Not in Metro Area</v>
          </cell>
        </row>
        <row r="1405">
          <cell r="B1405" t="str">
            <v>24840</v>
          </cell>
          <cell r="C1405" t="str">
            <v>24840</v>
          </cell>
          <cell r="D1405" t="str">
            <v>MN</v>
          </cell>
          <cell r="E1405" t="str">
            <v>Winona</v>
          </cell>
          <cell r="F1405">
            <v>906.48</v>
          </cell>
          <cell r="G1405">
            <v>509.53240800000003</v>
          </cell>
          <cell r="H1405">
            <v>7.185002865909168E-2</v>
          </cell>
          <cell r="I1405">
            <v>0.11361424002225004</v>
          </cell>
          <cell r="J1405">
            <v>0.20749999999999999</v>
          </cell>
          <cell r="K1405">
            <v>296.58999999999997</v>
          </cell>
          <cell r="L1405">
            <v>71.91</v>
          </cell>
          <cell r="M1405">
            <v>600.37</v>
          </cell>
          <cell r="N1405">
            <v>29.48</v>
          </cell>
          <cell r="O1405">
            <v>124.58</v>
          </cell>
          <cell r="P1405" t="str">
            <v>9924</v>
          </cell>
          <cell r="Q1405" t="str">
            <v>Not in Metro Area</v>
          </cell>
        </row>
        <row r="1406">
          <cell r="B1406" t="str">
            <v>24850</v>
          </cell>
          <cell r="C1406" t="str">
            <v>24850</v>
          </cell>
          <cell r="D1406" t="str">
            <v>MN</v>
          </cell>
          <cell r="E1406" t="str">
            <v>Wright</v>
          </cell>
          <cell r="F1406">
            <v>905.8</v>
          </cell>
          <cell r="G1406">
            <v>509.15018000000003</v>
          </cell>
          <cell r="H1406">
            <v>7.8189922187806904E-2</v>
          </cell>
          <cell r="I1406">
            <v>0.11757314665230659</v>
          </cell>
          <cell r="J1406">
            <v>0.20749999999999999</v>
          </cell>
          <cell r="K1406">
            <v>264.74</v>
          </cell>
          <cell r="L1406">
            <v>55.71</v>
          </cell>
          <cell r="M1406">
            <v>529.79</v>
          </cell>
          <cell r="N1406">
            <v>27.25</v>
          </cell>
          <cell r="O1406">
            <v>109.93</v>
          </cell>
          <cell r="P1406" t="str">
            <v>33460</v>
          </cell>
          <cell r="Q1406" t="str">
            <v>Minneapolis-St. Paul-Bloomington, MN-WI</v>
          </cell>
        </row>
        <row r="1407">
          <cell r="B1407" t="str">
            <v>24860</v>
          </cell>
          <cell r="C1407" t="str">
            <v>24860</v>
          </cell>
          <cell r="D1407" t="str">
            <v>MN</v>
          </cell>
          <cell r="E1407" t="str">
            <v>Yellow Medicine</v>
          </cell>
          <cell r="F1407">
            <v>1086.9100000000001</v>
          </cell>
          <cell r="G1407">
            <v>610.95211100000006</v>
          </cell>
          <cell r="H1407">
            <v>7.185002865909168E-2</v>
          </cell>
          <cell r="I1407">
            <v>0.11361424002225004</v>
          </cell>
          <cell r="J1407">
            <v>0.20749999999999999</v>
          </cell>
          <cell r="K1407">
            <v>296.58999999999997</v>
          </cell>
          <cell r="L1407">
            <v>71.91</v>
          </cell>
          <cell r="M1407">
            <v>600.37</v>
          </cell>
          <cell r="N1407">
            <v>29.48</v>
          </cell>
          <cell r="O1407">
            <v>124.58</v>
          </cell>
          <cell r="P1407" t="str">
            <v>9924</v>
          </cell>
          <cell r="Q1407" t="str">
            <v>Not in Metro Area</v>
          </cell>
        </row>
        <row r="1408">
          <cell r="B1408" t="str">
            <v>25000</v>
          </cell>
          <cell r="C1408" t="str">
            <v>25000</v>
          </cell>
          <cell r="D1408" t="str">
            <v>MS</v>
          </cell>
          <cell r="E1408" t="str">
            <v>Adams</v>
          </cell>
          <cell r="F1408">
            <v>965.09</v>
          </cell>
          <cell r="G1408">
            <v>542.47708900000009</v>
          </cell>
          <cell r="H1408">
            <v>8.5133816559799277E-2</v>
          </cell>
          <cell r="I1408">
            <v>0.15576460293152483</v>
          </cell>
          <cell r="J1408">
            <v>0.20749999999999999</v>
          </cell>
          <cell r="K1408">
            <v>286.95999999999998</v>
          </cell>
          <cell r="L1408">
            <v>91.42</v>
          </cell>
          <cell r="M1408">
            <v>577.92999999999995</v>
          </cell>
          <cell r="N1408">
            <v>38.67</v>
          </cell>
          <cell r="O1408">
            <v>119.92</v>
          </cell>
          <cell r="P1408" t="str">
            <v>9925</v>
          </cell>
          <cell r="Q1408" t="str">
            <v>Not in Metro Area</v>
          </cell>
        </row>
        <row r="1409">
          <cell r="B1409" t="str">
            <v>25010</v>
          </cell>
          <cell r="C1409" t="str">
            <v>25010</v>
          </cell>
          <cell r="D1409" t="str">
            <v>MS</v>
          </cell>
          <cell r="E1409" t="str">
            <v>Alcorn</v>
          </cell>
          <cell r="F1409">
            <v>861.9</v>
          </cell>
          <cell r="G1409">
            <v>484.47399000000001</v>
          </cell>
          <cell r="H1409">
            <v>8.5133816559799277E-2</v>
          </cell>
          <cell r="I1409">
            <v>0.15576460293152483</v>
          </cell>
          <cell r="J1409">
            <v>0.20749999999999999</v>
          </cell>
          <cell r="K1409">
            <v>286.95999999999998</v>
          </cell>
          <cell r="L1409">
            <v>91.42</v>
          </cell>
          <cell r="M1409">
            <v>577.92999999999995</v>
          </cell>
          <cell r="N1409">
            <v>38.67</v>
          </cell>
          <cell r="O1409">
            <v>119.92</v>
          </cell>
          <cell r="P1409" t="str">
            <v>9925</v>
          </cell>
          <cell r="Q1409" t="str">
            <v>Not in Metro Area</v>
          </cell>
        </row>
        <row r="1410">
          <cell r="B1410" t="str">
            <v>25020</v>
          </cell>
          <cell r="C1410" t="str">
            <v>25020</v>
          </cell>
          <cell r="D1410" t="str">
            <v>MS</v>
          </cell>
          <cell r="E1410" t="str">
            <v>Amite</v>
          </cell>
          <cell r="F1410">
            <v>934.69</v>
          </cell>
          <cell r="G1410">
            <v>525.38924900000006</v>
          </cell>
          <cell r="H1410">
            <v>8.5133816559799277E-2</v>
          </cell>
          <cell r="I1410">
            <v>0.15576460293152483</v>
          </cell>
          <cell r="J1410">
            <v>0.20749999999999999</v>
          </cell>
          <cell r="K1410">
            <v>286.95999999999998</v>
          </cell>
          <cell r="L1410">
            <v>91.42</v>
          </cell>
          <cell r="M1410">
            <v>577.92999999999995</v>
          </cell>
          <cell r="N1410">
            <v>38.67</v>
          </cell>
          <cell r="O1410">
            <v>119.92</v>
          </cell>
          <cell r="P1410" t="str">
            <v>9925</v>
          </cell>
          <cell r="Q1410" t="str">
            <v>Not in Metro Area</v>
          </cell>
        </row>
        <row r="1411">
          <cell r="B1411" t="str">
            <v>25030</v>
          </cell>
          <cell r="C1411" t="str">
            <v>25030</v>
          </cell>
          <cell r="D1411" t="str">
            <v>MS</v>
          </cell>
          <cell r="E1411" t="str">
            <v>Attala</v>
          </cell>
          <cell r="F1411">
            <v>983.45</v>
          </cell>
          <cell r="G1411">
            <v>552.79724500000009</v>
          </cell>
          <cell r="H1411">
            <v>8.5133816559799277E-2</v>
          </cell>
          <cell r="I1411">
            <v>0.15576460293152483</v>
          </cell>
          <cell r="J1411">
            <v>0.20749999999999999</v>
          </cell>
          <cell r="K1411">
            <v>286.95999999999998</v>
          </cell>
          <cell r="L1411">
            <v>91.42</v>
          </cell>
          <cell r="M1411">
            <v>577.92999999999995</v>
          </cell>
          <cell r="N1411">
            <v>38.67</v>
          </cell>
          <cell r="O1411">
            <v>119.92</v>
          </cell>
          <cell r="P1411" t="str">
            <v>9925</v>
          </cell>
          <cell r="Q1411" t="str">
            <v>Not in Metro Area</v>
          </cell>
        </row>
        <row r="1412">
          <cell r="B1412" t="str">
            <v>25040</v>
          </cell>
          <cell r="C1412" t="str">
            <v>25040</v>
          </cell>
          <cell r="D1412" t="str">
            <v>MS</v>
          </cell>
          <cell r="E1412" t="str">
            <v>Benton</v>
          </cell>
          <cell r="F1412">
            <v>937.85</v>
          </cell>
          <cell r="G1412">
            <v>527.1654850000001</v>
          </cell>
          <cell r="H1412">
            <v>7.6556375578233693E-2</v>
          </cell>
          <cell r="I1412">
            <v>0.1889164598842018</v>
          </cell>
          <cell r="J1412">
            <v>0.20749999999999999</v>
          </cell>
          <cell r="K1412">
            <v>283.19</v>
          </cell>
          <cell r="L1412">
            <v>60.45</v>
          </cell>
          <cell r="M1412">
            <v>534.57000000000005</v>
          </cell>
          <cell r="N1412">
            <v>33.1</v>
          </cell>
          <cell r="O1412">
            <v>110.92</v>
          </cell>
          <cell r="P1412" t="str">
            <v>32820</v>
          </cell>
          <cell r="Q1412" t="str">
            <v>Memphis, TN-MS-AR</v>
          </cell>
        </row>
        <row r="1413">
          <cell r="B1413" t="str">
            <v>25050</v>
          </cell>
          <cell r="C1413" t="str">
            <v>25050</v>
          </cell>
          <cell r="D1413" t="str">
            <v>MS</v>
          </cell>
          <cell r="E1413" t="str">
            <v>Bolivar</v>
          </cell>
          <cell r="F1413">
            <v>1019.26</v>
          </cell>
          <cell r="G1413">
            <v>572.92604600000004</v>
          </cell>
          <cell r="H1413">
            <v>8.5133816559799277E-2</v>
          </cell>
          <cell r="I1413">
            <v>0.15576460293152483</v>
          </cell>
          <cell r="J1413">
            <v>0.20749999999999999</v>
          </cell>
          <cell r="K1413">
            <v>286.95999999999998</v>
          </cell>
          <cell r="L1413">
            <v>91.42</v>
          </cell>
          <cell r="M1413">
            <v>577.92999999999995</v>
          </cell>
          <cell r="N1413">
            <v>38.67</v>
          </cell>
          <cell r="O1413">
            <v>119.92</v>
          </cell>
          <cell r="P1413" t="str">
            <v>9925</v>
          </cell>
          <cell r="Q1413" t="str">
            <v>Not in Metro Area</v>
          </cell>
        </row>
        <row r="1414">
          <cell r="B1414" t="str">
            <v>25060</v>
          </cell>
          <cell r="C1414" t="str">
            <v>25060</v>
          </cell>
          <cell r="D1414" t="str">
            <v>MS</v>
          </cell>
          <cell r="E1414" t="str">
            <v>Calhoun</v>
          </cell>
          <cell r="F1414">
            <v>936.74</v>
          </cell>
          <cell r="G1414">
            <v>526.54155400000002</v>
          </cell>
          <cell r="H1414">
            <v>8.5133816559799277E-2</v>
          </cell>
          <cell r="I1414">
            <v>0.15576460293152483</v>
          </cell>
          <cell r="J1414">
            <v>0.20749999999999999</v>
          </cell>
          <cell r="K1414">
            <v>286.95999999999998</v>
          </cell>
          <cell r="L1414">
            <v>91.42</v>
          </cell>
          <cell r="M1414">
            <v>577.92999999999995</v>
          </cell>
          <cell r="N1414">
            <v>38.67</v>
          </cell>
          <cell r="O1414">
            <v>119.92</v>
          </cell>
          <cell r="P1414" t="str">
            <v>9925</v>
          </cell>
          <cell r="Q1414" t="str">
            <v>Not in Metro Area</v>
          </cell>
        </row>
        <row r="1415">
          <cell r="B1415" t="str">
            <v>25070</v>
          </cell>
          <cell r="C1415" t="str">
            <v>25070</v>
          </cell>
          <cell r="D1415" t="str">
            <v>MS</v>
          </cell>
          <cell r="E1415" t="str">
            <v>Carroll</v>
          </cell>
          <cell r="F1415">
            <v>975.58</v>
          </cell>
          <cell r="G1415">
            <v>548.3735180000001</v>
          </cell>
          <cell r="H1415">
            <v>8.5133816559799277E-2</v>
          </cell>
          <cell r="I1415">
            <v>0.15576460293152483</v>
          </cell>
          <cell r="J1415">
            <v>0.20749999999999999</v>
          </cell>
          <cell r="K1415">
            <v>286.95999999999998</v>
          </cell>
          <cell r="L1415">
            <v>91.42</v>
          </cell>
          <cell r="M1415">
            <v>577.92999999999995</v>
          </cell>
          <cell r="N1415">
            <v>38.67</v>
          </cell>
          <cell r="O1415">
            <v>119.92</v>
          </cell>
          <cell r="P1415" t="str">
            <v>9925</v>
          </cell>
          <cell r="Q1415" t="str">
            <v>Not in Metro Area</v>
          </cell>
        </row>
        <row r="1416">
          <cell r="B1416" t="str">
            <v>25080</v>
          </cell>
          <cell r="C1416" t="str">
            <v>25080</v>
          </cell>
          <cell r="D1416" t="str">
            <v>MS</v>
          </cell>
          <cell r="E1416" t="str">
            <v>Chickasaw</v>
          </cell>
          <cell r="F1416">
            <v>961.09</v>
          </cell>
          <cell r="G1416">
            <v>540.22868900000003</v>
          </cell>
          <cell r="H1416">
            <v>8.5133816559799277E-2</v>
          </cell>
          <cell r="I1416">
            <v>0.15576460293152483</v>
          </cell>
          <cell r="J1416">
            <v>0.20749999999999999</v>
          </cell>
          <cell r="K1416">
            <v>286.95999999999998</v>
          </cell>
          <cell r="L1416">
            <v>91.42</v>
          </cell>
          <cell r="M1416">
            <v>577.92999999999995</v>
          </cell>
          <cell r="N1416">
            <v>38.67</v>
          </cell>
          <cell r="O1416">
            <v>119.92</v>
          </cell>
          <cell r="P1416" t="str">
            <v>9925</v>
          </cell>
          <cell r="Q1416" t="str">
            <v>Not in Metro Area</v>
          </cell>
        </row>
        <row r="1417">
          <cell r="B1417" t="str">
            <v>25090</v>
          </cell>
          <cell r="C1417" t="str">
            <v>25090</v>
          </cell>
          <cell r="D1417" t="str">
            <v>MS</v>
          </cell>
          <cell r="E1417" t="str">
            <v>Choctaw</v>
          </cell>
          <cell r="F1417">
            <v>1022.11</v>
          </cell>
          <cell r="G1417">
            <v>574.52803100000006</v>
          </cell>
          <cell r="H1417">
            <v>8.5133816559799277E-2</v>
          </cell>
          <cell r="I1417">
            <v>0.15576460293152483</v>
          </cell>
          <cell r="J1417">
            <v>0.20749999999999999</v>
          </cell>
          <cell r="K1417">
            <v>286.95999999999998</v>
          </cell>
          <cell r="L1417">
            <v>91.42</v>
          </cell>
          <cell r="M1417">
            <v>577.92999999999995</v>
          </cell>
          <cell r="N1417">
            <v>38.67</v>
          </cell>
          <cell r="O1417">
            <v>119.92</v>
          </cell>
          <cell r="P1417" t="str">
            <v>9925</v>
          </cell>
          <cell r="Q1417" t="str">
            <v>Not in Metro Area</v>
          </cell>
        </row>
        <row r="1418">
          <cell r="B1418" t="str">
            <v>25100</v>
          </cell>
          <cell r="C1418" t="str">
            <v>25100</v>
          </cell>
          <cell r="D1418" t="str">
            <v>MS</v>
          </cell>
          <cell r="E1418" t="str">
            <v>Claiborne</v>
          </cell>
          <cell r="F1418">
            <v>1092.98</v>
          </cell>
          <cell r="G1418">
            <v>614.36405800000011</v>
          </cell>
          <cell r="H1418">
            <v>8.5133816559799277E-2</v>
          </cell>
          <cell r="I1418">
            <v>0.15576460293152483</v>
          </cell>
          <cell r="J1418">
            <v>0.20749999999999999</v>
          </cell>
          <cell r="K1418">
            <v>286.95999999999998</v>
          </cell>
          <cell r="L1418">
            <v>91.42</v>
          </cell>
          <cell r="M1418">
            <v>577.92999999999995</v>
          </cell>
          <cell r="N1418">
            <v>38.67</v>
          </cell>
          <cell r="O1418">
            <v>119.92</v>
          </cell>
          <cell r="P1418" t="str">
            <v>9925</v>
          </cell>
          <cell r="Q1418" t="str">
            <v>Not in Metro Area</v>
          </cell>
        </row>
        <row r="1419">
          <cell r="B1419" t="str">
            <v>25110</v>
          </cell>
          <cell r="C1419" t="str">
            <v>25110</v>
          </cell>
          <cell r="D1419" t="str">
            <v>MS</v>
          </cell>
          <cell r="E1419" t="str">
            <v>Clarke</v>
          </cell>
          <cell r="F1419">
            <v>1008.7</v>
          </cell>
          <cell r="G1419">
            <v>566.99027000000012</v>
          </cell>
          <cell r="H1419">
            <v>8.5133816559799277E-2</v>
          </cell>
          <cell r="I1419">
            <v>0.15576460293152483</v>
          </cell>
          <cell r="J1419">
            <v>0.20749999999999999</v>
          </cell>
          <cell r="K1419">
            <v>286.95999999999998</v>
          </cell>
          <cell r="L1419">
            <v>91.42</v>
          </cell>
          <cell r="M1419">
            <v>577.92999999999995</v>
          </cell>
          <cell r="N1419">
            <v>38.67</v>
          </cell>
          <cell r="O1419">
            <v>119.92</v>
          </cell>
          <cell r="P1419" t="str">
            <v>9925</v>
          </cell>
          <cell r="Q1419" t="str">
            <v>Not in Metro Area</v>
          </cell>
        </row>
        <row r="1420">
          <cell r="B1420" t="str">
            <v>25120</v>
          </cell>
          <cell r="C1420" t="str">
            <v>25120</v>
          </cell>
          <cell r="D1420" t="str">
            <v>MS</v>
          </cell>
          <cell r="E1420" t="str">
            <v>Clay</v>
          </cell>
          <cell r="F1420">
            <v>933.88</v>
          </cell>
          <cell r="G1420">
            <v>524.93394799999999</v>
          </cell>
          <cell r="H1420">
            <v>8.5133816559799277E-2</v>
          </cell>
          <cell r="I1420">
            <v>0.15576460293152483</v>
          </cell>
          <cell r="J1420">
            <v>0.20749999999999999</v>
          </cell>
          <cell r="K1420">
            <v>286.95999999999998</v>
          </cell>
          <cell r="L1420">
            <v>91.42</v>
          </cell>
          <cell r="M1420">
            <v>577.92999999999995</v>
          </cell>
          <cell r="N1420">
            <v>38.67</v>
          </cell>
          <cell r="O1420">
            <v>119.92</v>
          </cell>
          <cell r="P1420" t="str">
            <v>9925</v>
          </cell>
          <cell r="Q1420" t="str">
            <v>Not in Metro Area</v>
          </cell>
        </row>
        <row r="1421">
          <cell r="B1421" t="str">
            <v>25130</v>
          </cell>
          <cell r="C1421" t="str">
            <v>25130</v>
          </cell>
          <cell r="D1421" t="str">
            <v>MS</v>
          </cell>
          <cell r="E1421" t="str">
            <v>Coahoma</v>
          </cell>
          <cell r="F1421">
            <v>902.69</v>
          </cell>
          <cell r="G1421">
            <v>507.40204900000009</v>
          </cell>
          <cell r="H1421">
            <v>8.5133816559799277E-2</v>
          </cell>
          <cell r="I1421">
            <v>0.15576460293152483</v>
          </cell>
          <cell r="J1421">
            <v>0.20749999999999999</v>
          </cell>
          <cell r="K1421">
            <v>286.95999999999998</v>
          </cell>
          <cell r="L1421">
            <v>91.42</v>
          </cell>
          <cell r="M1421">
            <v>577.92999999999995</v>
          </cell>
          <cell r="N1421">
            <v>38.67</v>
          </cell>
          <cell r="O1421">
            <v>119.92</v>
          </cell>
          <cell r="P1421" t="str">
            <v>9925</v>
          </cell>
          <cell r="Q1421" t="str">
            <v>Not in Metro Area</v>
          </cell>
        </row>
        <row r="1422">
          <cell r="B1422" t="str">
            <v>25140</v>
          </cell>
          <cell r="C1422" t="str">
            <v>25140</v>
          </cell>
          <cell r="D1422" t="str">
            <v>MS</v>
          </cell>
          <cell r="E1422" t="str">
            <v>Copiah</v>
          </cell>
          <cell r="F1422">
            <v>915.4</v>
          </cell>
          <cell r="G1422">
            <v>514.54633999999999</v>
          </cell>
          <cell r="H1422">
            <v>8.741004579486808E-2</v>
          </cell>
          <cell r="I1422">
            <v>0.1991405770411295</v>
          </cell>
          <cell r="J1422">
            <v>0.20749999999999999</v>
          </cell>
          <cell r="K1422">
            <v>275.14</v>
          </cell>
          <cell r="L1422">
            <v>81.45</v>
          </cell>
          <cell r="M1422">
            <v>570.55999999999995</v>
          </cell>
          <cell r="N1422">
            <v>40.270000000000003</v>
          </cell>
          <cell r="O1422">
            <v>118.39</v>
          </cell>
          <cell r="P1422" t="str">
            <v>27140</v>
          </cell>
          <cell r="Q1422" t="str">
            <v>Jackson, MS</v>
          </cell>
        </row>
        <row r="1423">
          <cell r="B1423" t="str">
            <v>25150</v>
          </cell>
          <cell r="C1423" t="str">
            <v>25150</v>
          </cell>
          <cell r="D1423" t="str">
            <v>MS</v>
          </cell>
          <cell r="E1423" t="str">
            <v>Covington</v>
          </cell>
          <cell r="F1423">
            <v>955.79</v>
          </cell>
          <cell r="G1423">
            <v>537.24955899999998</v>
          </cell>
          <cell r="H1423">
            <v>8.5133816559799277E-2</v>
          </cell>
          <cell r="I1423">
            <v>0.15576460293152483</v>
          </cell>
          <cell r="J1423">
            <v>0.20749999999999999</v>
          </cell>
          <cell r="K1423">
            <v>286.95999999999998</v>
          </cell>
          <cell r="L1423">
            <v>91.42</v>
          </cell>
          <cell r="M1423">
            <v>577.92999999999995</v>
          </cell>
          <cell r="N1423">
            <v>38.67</v>
          </cell>
          <cell r="O1423">
            <v>119.92</v>
          </cell>
          <cell r="P1423" t="str">
            <v>9925</v>
          </cell>
          <cell r="Q1423" t="str">
            <v>Not in Metro Area</v>
          </cell>
        </row>
        <row r="1424">
          <cell r="B1424" t="str">
            <v>25160</v>
          </cell>
          <cell r="C1424" t="str">
            <v>25160</v>
          </cell>
          <cell r="D1424" t="str">
            <v>MS</v>
          </cell>
          <cell r="E1424" t="str">
            <v>Desoto</v>
          </cell>
          <cell r="F1424">
            <v>915.24</v>
          </cell>
          <cell r="G1424">
            <v>514.45640400000002</v>
          </cell>
          <cell r="H1424">
            <v>7.6556375578233693E-2</v>
          </cell>
          <cell r="I1424">
            <v>0.1889164598842018</v>
          </cell>
          <cell r="J1424">
            <v>0.20749999999999999</v>
          </cell>
          <cell r="K1424">
            <v>283.19</v>
          </cell>
          <cell r="L1424">
            <v>60.45</v>
          </cell>
          <cell r="M1424">
            <v>534.57000000000005</v>
          </cell>
          <cell r="N1424">
            <v>33.1</v>
          </cell>
          <cell r="O1424">
            <v>110.92</v>
          </cell>
          <cell r="P1424" t="str">
            <v>32820</v>
          </cell>
          <cell r="Q1424" t="str">
            <v>Memphis, TN-MS-AR</v>
          </cell>
        </row>
        <row r="1425">
          <cell r="B1425" t="str">
            <v>25170</v>
          </cell>
          <cell r="C1425" t="str">
            <v>25170</v>
          </cell>
          <cell r="D1425" t="str">
            <v>MS</v>
          </cell>
          <cell r="E1425" t="str">
            <v>Forrest</v>
          </cell>
          <cell r="F1425">
            <v>953.71</v>
          </cell>
          <cell r="G1425">
            <v>536.08039100000008</v>
          </cell>
          <cell r="H1425">
            <v>8.5133816559799277E-2</v>
          </cell>
          <cell r="I1425">
            <v>0.15576460293152483</v>
          </cell>
          <cell r="J1425">
            <v>0.20749999999999999</v>
          </cell>
          <cell r="K1425">
            <v>286.95999999999998</v>
          </cell>
          <cell r="L1425">
            <v>91.42</v>
          </cell>
          <cell r="M1425">
            <v>577.92999999999995</v>
          </cell>
          <cell r="N1425">
            <v>38.67</v>
          </cell>
          <cell r="O1425">
            <v>119.92</v>
          </cell>
          <cell r="P1425" t="str">
            <v>9925</v>
          </cell>
          <cell r="Q1425" t="str">
            <v>Not in Metro Area</v>
          </cell>
        </row>
        <row r="1426">
          <cell r="B1426" t="str">
            <v>25180</v>
          </cell>
          <cell r="C1426" t="str">
            <v>25180</v>
          </cell>
          <cell r="D1426" t="str">
            <v>MS</v>
          </cell>
          <cell r="E1426" t="str">
            <v>Franklin</v>
          </cell>
          <cell r="F1426">
            <v>1100.18</v>
          </cell>
          <cell r="G1426">
            <v>618.41117800000006</v>
          </cell>
          <cell r="H1426">
            <v>8.5133816559799277E-2</v>
          </cell>
          <cell r="I1426">
            <v>0.15576460293152483</v>
          </cell>
          <cell r="J1426">
            <v>0.20749999999999999</v>
          </cell>
          <cell r="K1426">
            <v>286.95999999999998</v>
          </cell>
          <cell r="L1426">
            <v>91.42</v>
          </cell>
          <cell r="M1426">
            <v>577.92999999999995</v>
          </cell>
          <cell r="N1426">
            <v>38.67</v>
          </cell>
          <cell r="O1426">
            <v>119.92</v>
          </cell>
          <cell r="P1426" t="str">
            <v>9925</v>
          </cell>
          <cell r="Q1426" t="str">
            <v>Not in Metro Area</v>
          </cell>
        </row>
        <row r="1427">
          <cell r="B1427" t="str">
            <v>25190</v>
          </cell>
          <cell r="C1427" t="str">
            <v>25190</v>
          </cell>
          <cell r="D1427" t="str">
            <v>MS</v>
          </cell>
          <cell r="E1427" t="str">
            <v>George</v>
          </cell>
          <cell r="F1427">
            <v>934.36</v>
          </cell>
          <cell r="G1427">
            <v>525.203756</v>
          </cell>
          <cell r="H1427">
            <v>8.5133816559799277E-2</v>
          </cell>
          <cell r="I1427">
            <v>0.15576460293152483</v>
          </cell>
          <cell r="J1427">
            <v>0.20749999999999999</v>
          </cell>
          <cell r="K1427">
            <v>286.95999999999998</v>
          </cell>
          <cell r="L1427">
            <v>91.42</v>
          </cell>
          <cell r="M1427">
            <v>577.92999999999995</v>
          </cell>
          <cell r="N1427">
            <v>38.67</v>
          </cell>
          <cell r="O1427">
            <v>119.92</v>
          </cell>
          <cell r="P1427" t="str">
            <v>9925</v>
          </cell>
          <cell r="Q1427" t="str">
            <v>Not in Metro Area</v>
          </cell>
        </row>
        <row r="1428">
          <cell r="B1428" t="str">
            <v>25200</v>
          </cell>
          <cell r="C1428" t="str">
            <v>25200</v>
          </cell>
          <cell r="D1428" t="str">
            <v>MS</v>
          </cell>
          <cell r="E1428" t="str">
            <v>Greene</v>
          </cell>
          <cell r="F1428">
            <v>1025.1400000000001</v>
          </cell>
          <cell r="G1428">
            <v>576.23119400000007</v>
          </cell>
          <cell r="H1428">
            <v>8.5133816559799277E-2</v>
          </cell>
          <cell r="I1428">
            <v>0.15576460293152483</v>
          </cell>
          <cell r="J1428">
            <v>0.20749999999999999</v>
          </cell>
          <cell r="K1428">
            <v>286.95999999999998</v>
          </cell>
          <cell r="L1428">
            <v>91.42</v>
          </cell>
          <cell r="M1428">
            <v>577.92999999999995</v>
          </cell>
          <cell r="N1428">
            <v>38.67</v>
          </cell>
          <cell r="O1428">
            <v>119.92</v>
          </cell>
          <cell r="P1428" t="str">
            <v>9925</v>
          </cell>
          <cell r="Q1428" t="str">
            <v>Not in Metro Area</v>
          </cell>
        </row>
        <row r="1429">
          <cell r="B1429" t="str">
            <v>25210</v>
          </cell>
          <cell r="C1429" t="str">
            <v>25210</v>
          </cell>
          <cell r="D1429" t="str">
            <v>MS</v>
          </cell>
          <cell r="E1429" t="str">
            <v>Grenada</v>
          </cell>
          <cell r="F1429">
            <v>981.95</v>
          </cell>
          <cell r="G1429">
            <v>551.95409500000005</v>
          </cell>
          <cell r="H1429">
            <v>8.5133816559799277E-2</v>
          </cell>
          <cell r="I1429">
            <v>0.15576460293152483</v>
          </cell>
          <cell r="J1429">
            <v>0.20749999999999999</v>
          </cell>
          <cell r="K1429">
            <v>286.95999999999998</v>
          </cell>
          <cell r="L1429">
            <v>91.42</v>
          </cell>
          <cell r="M1429">
            <v>577.92999999999995</v>
          </cell>
          <cell r="N1429">
            <v>38.67</v>
          </cell>
          <cell r="O1429">
            <v>119.92</v>
          </cell>
          <cell r="P1429" t="str">
            <v>9925</v>
          </cell>
          <cell r="Q1429" t="str">
            <v>Not in Metro Area</v>
          </cell>
        </row>
        <row r="1430">
          <cell r="B1430" t="str">
            <v>25220</v>
          </cell>
          <cell r="C1430" t="str">
            <v>25220</v>
          </cell>
          <cell r="D1430" t="str">
            <v>MS</v>
          </cell>
          <cell r="E1430" t="str">
            <v>Hancock</v>
          </cell>
          <cell r="F1430">
            <v>976.45</v>
          </cell>
          <cell r="G1430">
            <v>548.86254500000007</v>
          </cell>
          <cell r="H1430">
            <v>8.071373573030699E-2</v>
          </cell>
          <cell r="I1430">
            <v>0.18889652801650053</v>
          </cell>
          <cell r="J1430">
            <v>0.20749999999999999</v>
          </cell>
          <cell r="K1430">
            <v>298.70999999999998</v>
          </cell>
          <cell r="L1430">
            <v>58.18</v>
          </cell>
          <cell r="M1430">
            <v>555.41</v>
          </cell>
          <cell r="N1430">
            <v>35.1</v>
          </cell>
          <cell r="O1430">
            <v>115.25</v>
          </cell>
          <cell r="P1430" t="str">
            <v>25060</v>
          </cell>
          <cell r="Q1430" t="str">
            <v>Gulfport-Biloxi-Pascagoula, MS</v>
          </cell>
        </row>
        <row r="1431">
          <cell r="B1431" t="str">
            <v>25230</v>
          </cell>
          <cell r="C1431" t="str">
            <v>25230</v>
          </cell>
          <cell r="D1431" t="str">
            <v>MS</v>
          </cell>
          <cell r="E1431" t="str">
            <v>Harrison</v>
          </cell>
          <cell r="F1431">
            <v>947.55</v>
          </cell>
          <cell r="G1431">
            <v>532.61785499999996</v>
          </cell>
          <cell r="H1431">
            <v>8.071373573030699E-2</v>
          </cell>
          <cell r="I1431">
            <v>0.18889652801650053</v>
          </cell>
          <cell r="J1431">
            <v>0.20749999999999999</v>
          </cell>
          <cell r="K1431">
            <v>298.70999999999998</v>
          </cell>
          <cell r="L1431">
            <v>58.18</v>
          </cell>
          <cell r="M1431">
            <v>555.41</v>
          </cell>
          <cell r="N1431">
            <v>35.1</v>
          </cell>
          <cell r="O1431">
            <v>115.25</v>
          </cell>
          <cell r="P1431" t="str">
            <v>25060</v>
          </cell>
          <cell r="Q1431" t="str">
            <v>Gulfport-Biloxi-Pascagoula, MS</v>
          </cell>
        </row>
        <row r="1432">
          <cell r="B1432" t="str">
            <v>25240</v>
          </cell>
          <cell r="C1432" t="str">
            <v>25240</v>
          </cell>
          <cell r="D1432" t="str">
            <v>MS</v>
          </cell>
          <cell r="E1432" t="str">
            <v>Hinds</v>
          </cell>
          <cell r="F1432">
            <v>969.26</v>
          </cell>
          <cell r="G1432">
            <v>544.82104600000002</v>
          </cell>
          <cell r="H1432">
            <v>8.741004579486808E-2</v>
          </cell>
          <cell r="I1432">
            <v>0.1991405770411295</v>
          </cell>
          <cell r="J1432">
            <v>0.20749999999999999</v>
          </cell>
          <cell r="K1432">
            <v>275.14</v>
          </cell>
          <cell r="L1432">
            <v>81.45</v>
          </cell>
          <cell r="M1432">
            <v>570.55999999999995</v>
          </cell>
          <cell r="N1432">
            <v>40.270000000000003</v>
          </cell>
          <cell r="O1432">
            <v>118.39</v>
          </cell>
          <cell r="P1432" t="str">
            <v>27140</v>
          </cell>
          <cell r="Q1432" t="str">
            <v>Jackson, MS</v>
          </cell>
        </row>
        <row r="1433">
          <cell r="B1433" t="str">
            <v>25250</v>
          </cell>
          <cell r="C1433" t="str">
            <v>25250</v>
          </cell>
          <cell r="D1433" t="str">
            <v>MS</v>
          </cell>
          <cell r="E1433" t="str">
            <v>Holmes</v>
          </cell>
          <cell r="F1433">
            <v>975.68</v>
          </cell>
          <cell r="G1433">
            <v>548.42972800000007</v>
          </cell>
          <cell r="H1433">
            <v>8.5133816559799277E-2</v>
          </cell>
          <cell r="I1433">
            <v>0.15576460293152483</v>
          </cell>
          <cell r="J1433">
            <v>0.20749999999999999</v>
          </cell>
          <cell r="K1433">
            <v>286.95999999999998</v>
          </cell>
          <cell r="L1433">
            <v>91.42</v>
          </cell>
          <cell r="M1433">
            <v>577.92999999999995</v>
          </cell>
          <cell r="N1433">
            <v>38.67</v>
          </cell>
          <cell r="O1433">
            <v>119.92</v>
          </cell>
          <cell r="P1433" t="str">
            <v>9925</v>
          </cell>
          <cell r="Q1433" t="str">
            <v>Not in Metro Area</v>
          </cell>
        </row>
        <row r="1434">
          <cell r="B1434" t="str">
            <v>25260</v>
          </cell>
          <cell r="C1434" t="str">
            <v>25260</v>
          </cell>
          <cell r="D1434" t="str">
            <v>MS</v>
          </cell>
          <cell r="E1434" t="str">
            <v>Humphreys</v>
          </cell>
          <cell r="F1434">
            <v>896.42</v>
          </cell>
          <cell r="G1434">
            <v>503.87768199999999</v>
          </cell>
          <cell r="H1434">
            <v>8.5133816559799277E-2</v>
          </cell>
          <cell r="I1434">
            <v>0.15576460293152483</v>
          </cell>
          <cell r="J1434">
            <v>0.20749999999999999</v>
          </cell>
          <cell r="K1434">
            <v>286.95999999999998</v>
          </cell>
          <cell r="L1434">
            <v>91.42</v>
          </cell>
          <cell r="M1434">
            <v>577.92999999999995</v>
          </cell>
          <cell r="N1434">
            <v>38.67</v>
          </cell>
          <cell r="O1434">
            <v>119.92</v>
          </cell>
          <cell r="P1434" t="str">
            <v>9925</v>
          </cell>
          <cell r="Q1434" t="str">
            <v>Not in Metro Area</v>
          </cell>
        </row>
        <row r="1435">
          <cell r="B1435" t="str">
            <v>25270</v>
          </cell>
          <cell r="C1435" t="str">
            <v>25270</v>
          </cell>
          <cell r="D1435" t="str">
            <v>MS</v>
          </cell>
          <cell r="E1435" t="str">
            <v>Issaquena</v>
          </cell>
          <cell r="F1435">
            <v>982.98</v>
          </cell>
          <cell r="G1435">
            <v>552.5330580000001</v>
          </cell>
          <cell r="H1435">
            <v>8.5133816559799277E-2</v>
          </cell>
          <cell r="I1435">
            <v>0.15576460293152483</v>
          </cell>
          <cell r="J1435">
            <v>0.20749999999999999</v>
          </cell>
          <cell r="K1435">
            <v>286.95999999999998</v>
          </cell>
          <cell r="L1435">
            <v>91.42</v>
          </cell>
          <cell r="M1435">
            <v>577.92999999999995</v>
          </cell>
          <cell r="N1435">
            <v>38.67</v>
          </cell>
          <cell r="O1435">
            <v>119.92</v>
          </cell>
          <cell r="P1435" t="str">
            <v>9925</v>
          </cell>
          <cell r="Q1435" t="str">
            <v>Not in Metro Area</v>
          </cell>
        </row>
        <row r="1436">
          <cell r="B1436" t="str">
            <v>25280</v>
          </cell>
          <cell r="C1436" t="str">
            <v>25280</v>
          </cell>
          <cell r="D1436" t="str">
            <v>MS</v>
          </cell>
          <cell r="E1436" t="str">
            <v>Itawamba</v>
          </cell>
          <cell r="F1436">
            <v>908.67</v>
          </cell>
          <cell r="G1436">
            <v>510.76340700000003</v>
          </cell>
          <cell r="H1436">
            <v>8.5133816559799277E-2</v>
          </cell>
          <cell r="I1436">
            <v>0.15576460293152483</v>
          </cell>
          <cell r="J1436">
            <v>0.20749999999999999</v>
          </cell>
          <cell r="K1436">
            <v>286.95999999999998</v>
          </cell>
          <cell r="L1436">
            <v>91.42</v>
          </cell>
          <cell r="M1436">
            <v>577.92999999999995</v>
          </cell>
          <cell r="N1436">
            <v>38.67</v>
          </cell>
          <cell r="O1436">
            <v>119.92</v>
          </cell>
          <cell r="P1436" t="str">
            <v>9925</v>
          </cell>
          <cell r="Q1436" t="str">
            <v>Not in Metro Area</v>
          </cell>
        </row>
        <row r="1437">
          <cell r="B1437" t="str">
            <v>25290</v>
          </cell>
          <cell r="C1437" t="str">
            <v>25290</v>
          </cell>
          <cell r="D1437" t="str">
            <v>MS</v>
          </cell>
          <cell r="E1437" t="str">
            <v>Jackson</v>
          </cell>
          <cell r="F1437">
            <v>929.56</v>
          </cell>
          <cell r="G1437">
            <v>522.50567599999999</v>
          </cell>
          <cell r="H1437">
            <v>8.071373573030699E-2</v>
          </cell>
          <cell r="I1437">
            <v>0.18889652801650053</v>
          </cell>
          <cell r="J1437">
            <v>0.20749999999999999</v>
          </cell>
          <cell r="K1437">
            <v>298.70999999999998</v>
          </cell>
          <cell r="L1437">
            <v>58.18</v>
          </cell>
          <cell r="M1437">
            <v>555.41</v>
          </cell>
          <cell r="N1437">
            <v>35.1</v>
          </cell>
          <cell r="O1437">
            <v>115.25</v>
          </cell>
          <cell r="P1437" t="str">
            <v>25060</v>
          </cell>
          <cell r="Q1437" t="str">
            <v>Gulfport-Biloxi-Pascagoula, MS</v>
          </cell>
        </row>
        <row r="1438">
          <cell r="B1438" t="str">
            <v>25300</v>
          </cell>
          <cell r="C1438" t="str">
            <v>25300</v>
          </cell>
          <cell r="D1438" t="str">
            <v>MS</v>
          </cell>
          <cell r="E1438" t="str">
            <v>Jasper</v>
          </cell>
          <cell r="F1438">
            <v>919.71</v>
          </cell>
          <cell r="G1438">
            <v>516.96899100000007</v>
          </cell>
          <cell r="H1438">
            <v>8.5133816559799277E-2</v>
          </cell>
          <cell r="I1438">
            <v>0.15576460293152483</v>
          </cell>
          <cell r="J1438">
            <v>0.20749999999999999</v>
          </cell>
          <cell r="K1438">
            <v>286.95999999999998</v>
          </cell>
          <cell r="L1438">
            <v>91.42</v>
          </cell>
          <cell r="M1438">
            <v>577.92999999999995</v>
          </cell>
          <cell r="N1438">
            <v>38.67</v>
          </cell>
          <cell r="O1438">
            <v>119.92</v>
          </cell>
          <cell r="P1438" t="str">
            <v>9925</v>
          </cell>
          <cell r="Q1438" t="str">
            <v>Not in Metro Area</v>
          </cell>
        </row>
        <row r="1439">
          <cell r="B1439" t="str">
            <v>25310</v>
          </cell>
          <cell r="C1439" t="str">
            <v>25310</v>
          </cell>
          <cell r="D1439" t="str">
            <v>MS</v>
          </cell>
          <cell r="E1439" t="str">
            <v>Jefferson</v>
          </cell>
          <cell r="F1439">
            <v>1005.87</v>
          </cell>
          <cell r="G1439">
            <v>565.39952700000003</v>
          </cell>
          <cell r="H1439">
            <v>8.5133816559799277E-2</v>
          </cell>
          <cell r="I1439">
            <v>0.15576460293152483</v>
          </cell>
          <cell r="J1439">
            <v>0.20749999999999999</v>
          </cell>
          <cell r="K1439">
            <v>286.95999999999998</v>
          </cell>
          <cell r="L1439">
            <v>91.42</v>
          </cell>
          <cell r="M1439">
            <v>577.92999999999995</v>
          </cell>
          <cell r="N1439">
            <v>38.67</v>
          </cell>
          <cell r="O1439">
            <v>119.92</v>
          </cell>
          <cell r="P1439" t="str">
            <v>9925</v>
          </cell>
          <cell r="Q1439" t="str">
            <v>Not in Metro Area</v>
          </cell>
        </row>
        <row r="1440">
          <cell r="B1440" t="str">
            <v>25320</v>
          </cell>
          <cell r="C1440" t="str">
            <v>25320</v>
          </cell>
          <cell r="D1440" t="str">
            <v>MS</v>
          </cell>
          <cell r="E1440" t="str">
            <v>Jefferson Davis</v>
          </cell>
          <cell r="F1440">
            <v>972.81</v>
          </cell>
          <cell r="G1440">
            <v>546.81650100000002</v>
          </cell>
          <cell r="H1440">
            <v>8.5133816559799277E-2</v>
          </cell>
          <cell r="I1440">
            <v>0.15576460293152483</v>
          </cell>
          <cell r="J1440">
            <v>0.20749999999999999</v>
          </cell>
          <cell r="K1440">
            <v>286.95999999999998</v>
          </cell>
          <cell r="L1440">
            <v>91.42</v>
          </cell>
          <cell r="M1440">
            <v>577.92999999999995</v>
          </cell>
          <cell r="N1440">
            <v>38.67</v>
          </cell>
          <cell r="O1440">
            <v>119.92</v>
          </cell>
          <cell r="P1440" t="str">
            <v>9925</v>
          </cell>
          <cell r="Q1440" t="str">
            <v>Not in Metro Area</v>
          </cell>
        </row>
        <row r="1441">
          <cell r="B1441" t="str">
            <v>25330</v>
          </cell>
          <cell r="C1441" t="str">
            <v>25330</v>
          </cell>
          <cell r="D1441" t="str">
            <v>MS</v>
          </cell>
          <cell r="E1441" t="str">
            <v>Jones</v>
          </cell>
          <cell r="F1441">
            <v>929.28</v>
          </cell>
          <cell r="G1441">
            <v>522.34828800000003</v>
          </cell>
          <cell r="H1441">
            <v>8.5133816559799277E-2</v>
          </cell>
          <cell r="I1441">
            <v>0.15576460293152483</v>
          </cell>
          <cell r="J1441">
            <v>0.20749999999999999</v>
          </cell>
          <cell r="K1441">
            <v>286.95999999999998</v>
          </cell>
          <cell r="L1441">
            <v>91.42</v>
          </cell>
          <cell r="M1441">
            <v>577.92999999999995</v>
          </cell>
          <cell r="N1441">
            <v>38.67</v>
          </cell>
          <cell r="O1441">
            <v>119.92</v>
          </cell>
          <cell r="P1441" t="str">
            <v>9925</v>
          </cell>
          <cell r="Q1441" t="str">
            <v>Not in Metro Area</v>
          </cell>
        </row>
        <row r="1442">
          <cell r="B1442" t="str">
            <v>25340</v>
          </cell>
          <cell r="C1442" t="str">
            <v>25340</v>
          </cell>
          <cell r="D1442" t="str">
            <v>MS</v>
          </cell>
          <cell r="E1442" t="str">
            <v>Kemper</v>
          </cell>
          <cell r="F1442">
            <v>1031.01</v>
          </cell>
          <cell r="G1442">
            <v>579.53072100000009</v>
          </cell>
          <cell r="H1442">
            <v>8.5133816559799277E-2</v>
          </cell>
          <cell r="I1442">
            <v>0.15576460293152483</v>
          </cell>
          <cell r="J1442">
            <v>0.20749999999999999</v>
          </cell>
          <cell r="K1442">
            <v>286.95999999999998</v>
          </cell>
          <cell r="L1442">
            <v>91.42</v>
          </cell>
          <cell r="M1442">
            <v>577.92999999999995</v>
          </cell>
          <cell r="N1442">
            <v>38.67</v>
          </cell>
          <cell r="O1442">
            <v>119.92</v>
          </cell>
          <cell r="P1442" t="str">
            <v>9925</v>
          </cell>
          <cell r="Q1442" t="str">
            <v>Not in Metro Area</v>
          </cell>
        </row>
        <row r="1443">
          <cell r="B1443" t="str">
            <v>25350</v>
          </cell>
          <cell r="C1443" t="str">
            <v>25350</v>
          </cell>
          <cell r="D1443" t="str">
            <v>MS</v>
          </cell>
          <cell r="E1443" t="str">
            <v>Lafayette</v>
          </cell>
          <cell r="F1443">
            <v>929.36</v>
          </cell>
          <cell r="G1443">
            <v>522.39325600000006</v>
          </cell>
          <cell r="H1443">
            <v>8.5133816559799277E-2</v>
          </cell>
          <cell r="I1443">
            <v>0.15576460293152483</v>
          </cell>
          <cell r="J1443">
            <v>0.20749999999999999</v>
          </cell>
          <cell r="K1443">
            <v>286.95999999999998</v>
          </cell>
          <cell r="L1443">
            <v>91.42</v>
          </cell>
          <cell r="M1443">
            <v>577.92999999999995</v>
          </cell>
          <cell r="N1443">
            <v>38.67</v>
          </cell>
          <cell r="O1443">
            <v>119.92</v>
          </cell>
          <cell r="P1443" t="str">
            <v>9925</v>
          </cell>
          <cell r="Q1443" t="str">
            <v>Not in Metro Area</v>
          </cell>
        </row>
        <row r="1444">
          <cell r="B1444" t="str">
            <v>25360</v>
          </cell>
          <cell r="C1444" t="str">
            <v>25360</v>
          </cell>
          <cell r="D1444" t="str">
            <v>MS</v>
          </cell>
          <cell r="E1444" t="str">
            <v>Lamar</v>
          </cell>
          <cell r="F1444">
            <v>943.93</v>
          </cell>
          <cell r="G1444">
            <v>530.58305300000006</v>
          </cell>
          <cell r="H1444">
            <v>8.5133816559799277E-2</v>
          </cell>
          <cell r="I1444">
            <v>0.15576460293152483</v>
          </cell>
          <cell r="J1444">
            <v>0.20749999999999999</v>
          </cell>
          <cell r="K1444">
            <v>286.95999999999998</v>
          </cell>
          <cell r="L1444">
            <v>91.42</v>
          </cell>
          <cell r="M1444">
            <v>577.92999999999995</v>
          </cell>
          <cell r="N1444">
            <v>38.67</v>
          </cell>
          <cell r="O1444">
            <v>119.92</v>
          </cell>
          <cell r="P1444" t="str">
            <v>9925</v>
          </cell>
          <cell r="Q1444" t="str">
            <v>Not in Metro Area</v>
          </cell>
        </row>
        <row r="1445">
          <cell r="B1445" t="str">
            <v>25370</v>
          </cell>
          <cell r="C1445" t="str">
            <v>25370</v>
          </cell>
          <cell r="D1445" t="str">
            <v>MS</v>
          </cell>
          <cell r="E1445" t="str">
            <v>Lauderdale</v>
          </cell>
          <cell r="F1445">
            <v>943.76</v>
          </cell>
          <cell r="G1445">
            <v>530.48749600000008</v>
          </cell>
          <cell r="H1445">
            <v>8.5133816559799277E-2</v>
          </cell>
          <cell r="I1445">
            <v>0.15576460293152483</v>
          </cell>
          <cell r="J1445">
            <v>0.20749999999999999</v>
          </cell>
          <cell r="K1445">
            <v>286.95999999999998</v>
          </cell>
          <cell r="L1445">
            <v>91.42</v>
          </cell>
          <cell r="M1445">
            <v>577.92999999999995</v>
          </cell>
          <cell r="N1445">
            <v>38.67</v>
          </cell>
          <cell r="O1445">
            <v>119.92</v>
          </cell>
          <cell r="P1445" t="str">
            <v>9925</v>
          </cell>
          <cell r="Q1445" t="str">
            <v>Not in Metro Area</v>
          </cell>
        </row>
        <row r="1446">
          <cell r="B1446" t="str">
            <v>25380</v>
          </cell>
          <cell r="C1446" t="str">
            <v>25380</v>
          </cell>
          <cell r="D1446" t="str">
            <v>MS</v>
          </cell>
          <cell r="E1446" t="str">
            <v>Lawrence</v>
          </cell>
          <cell r="F1446">
            <v>964.94</v>
          </cell>
          <cell r="G1446">
            <v>542.39277400000003</v>
          </cell>
          <cell r="H1446">
            <v>8.5133816559799277E-2</v>
          </cell>
          <cell r="I1446">
            <v>0.15576460293152483</v>
          </cell>
          <cell r="J1446">
            <v>0.20749999999999999</v>
          </cell>
          <cell r="K1446">
            <v>286.95999999999998</v>
          </cell>
          <cell r="L1446">
            <v>91.42</v>
          </cell>
          <cell r="M1446">
            <v>577.92999999999995</v>
          </cell>
          <cell r="N1446">
            <v>38.67</v>
          </cell>
          <cell r="O1446">
            <v>119.92</v>
          </cell>
          <cell r="P1446" t="str">
            <v>9925</v>
          </cell>
          <cell r="Q1446" t="str">
            <v>Not in Metro Area</v>
          </cell>
        </row>
        <row r="1447">
          <cell r="B1447" t="str">
            <v>25390</v>
          </cell>
          <cell r="C1447" t="str">
            <v>25390</v>
          </cell>
          <cell r="D1447" t="str">
            <v>MS</v>
          </cell>
          <cell r="E1447" t="str">
            <v>Leake</v>
          </cell>
          <cell r="F1447">
            <v>1020.54</v>
          </cell>
          <cell r="G1447">
            <v>573.645534</v>
          </cell>
          <cell r="H1447">
            <v>8.5133816559799277E-2</v>
          </cell>
          <cell r="I1447">
            <v>0.15576460293152483</v>
          </cell>
          <cell r="J1447">
            <v>0.20749999999999999</v>
          </cell>
          <cell r="K1447">
            <v>286.95999999999998</v>
          </cell>
          <cell r="L1447">
            <v>91.42</v>
          </cell>
          <cell r="M1447">
            <v>577.92999999999995</v>
          </cell>
          <cell r="N1447">
            <v>38.67</v>
          </cell>
          <cell r="O1447">
            <v>119.92</v>
          </cell>
          <cell r="P1447" t="str">
            <v>9925</v>
          </cell>
          <cell r="Q1447" t="str">
            <v>Not in Metro Area</v>
          </cell>
        </row>
        <row r="1448">
          <cell r="B1448" t="str">
            <v>25400</v>
          </cell>
          <cell r="C1448" t="str">
            <v>25400</v>
          </cell>
          <cell r="D1448" t="str">
            <v>MS</v>
          </cell>
          <cell r="E1448" t="str">
            <v>Lee</v>
          </cell>
          <cell r="F1448">
            <v>926.39</v>
          </cell>
          <cell r="G1448">
            <v>520.72381900000005</v>
          </cell>
          <cell r="H1448">
            <v>8.5133816559799277E-2</v>
          </cell>
          <cell r="I1448">
            <v>0.15576460293152483</v>
          </cell>
          <cell r="J1448">
            <v>0.20749999999999999</v>
          </cell>
          <cell r="K1448">
            <v>286.95999999999998</v>
          </cell>
          <cell r="L1448">
            <v>91.42</v>
          </cell>
          <cell r="M1448">
            <v>577.92999999999995</v>
          </cell>
          <cell r="N1448">
            <v>38.67</v>
          </cell>
          <cell r="O1448">
            <v>119.92</v>
          </cell>
          <cell r="P1448" t="str">
            <v>9925</v>
          </cell>
          <cell r="Q1448" t="str">
            <v>Not in Metro Area</v>
          </cell>
        </row>
        <row r="1449">
          <cell r="B1449" t="str">
            <v>25410</v>
          </cell>
          <cell r="C1449" t="str">
            <v>25410</v>
          </cell>
          <cell r="D1449" t="str">
            <v>MS</v>
          </cell>
          <cell r="E1449" t="str">
            <v>Leflore</v>
          </cell>
          <cell r="F1449">
            <v>934.2</v>
          </cell>
          <cell r="G1449">
            <v>525.11382000000003</v>
          </cell>
          <cell r="H1449">
            <v>8.5133816559799277E-2</v>
          </cell>
          <cell r="I1449">
            <v>0.15576460293152483</v>
          </cell>
          <cell r="J1449">
            <v>0.20749999999999999</v>
          </cell>
          <cell r="K1449">
            <v>286.95999999999998</v>
          </cell>
          <cell r="L1449">
            <v>91.42</v>
          </cell>
          <cell r="M1449">
            <v>577.92999999999995</v>
          </cell>
          <cell r="N1449">
            <v>38.67</v>
          </cell>
          <cell r="O1449">
            <v>119.92</v>
          </cell>
          <cell r="P1449" t="str">
            <v>9925</v>
          </cell>
          <cell r="Q1449" t="str">
            <v>Not in Metro Area</v>
          </cell>
        </row>
        <row r="1450">
          <cell r="B1450" t="str">
            <v>25420</v>
          </cell>
          <cell r="C1450" t="str">
            <v>25420</v>
          </cell>
          <cell r="D1450" t="str">
            <v>MS</v>
          </cell>
          <cell r="E1450" t="str">
            <v>Lincoln</v>
          </cell>
          <cell r="F1450">
            <v>938.35</v>
          </cell>
          <cell r="G1450">
            <v>527.44653500000004</v>
          </cell>
          <cell r="H1450">
            <v>8.5133816559799277E-2</v>
          </cell>
          <cell r="I1450">
            <v>0.15576460293152483</v>
          </cell>
          <cell r="J1450">
            <v>0.20749999999999999</v>
          </cell>
          <cell r="K1450">
            <v>286.95999999999998</v>
          </cell>
          <cell r="L1450">
            <v>91.42</v>
          </cell>
          <cell r="M1450">
            <v>577.92999999999995</v>
          </cell>
          <cell r="N1450">
            <v>38.67</v>
          </cell>
          <cell r="O1450">
            <v>119.92</v>
          </cell>
          <cell r="P1450" t="str">
            <v>9925</v>
          </cell>
          <cell r="Q1450" t="str">
            <v>Not in Metro Area</v>
          </cell>
        </row>
        <row r="1451">
          <cell r="B1451" t="str">
            <v>25430</v>
          </cell>
          <cell r="C1451" t="str">
            <v>25430</v>
          </cell>
          <cell r="D1451" t="str">
            <v>MS</v>
          </cell>
          <cell r="E1451" t="str">
            <v>Lowndes</v>
          </cell>
          <cell r="F1451">
            <v>929.38</v>
          </cell>
          <cell r="G1451">
            <v>522.40449799999999</v>
          </cell>
          <cell r="H1451">
            <v>8.5133816559799277E-2</v>
          </cell>
          <cell r="I1451">
            <v>0.15576460293152483</v>
          </cell>
          <cell r="J1451">
            <v>0.20749999999999999</v>
          </cell>
          <cell r="K1451">
            <v>286.95999999999998</v>
          </cell>
          <cell r="L1451">
            <v>91.42</v>
          </cell>
          <cell r="M1451">
            <v>577.92999999999995</v>
          </cell>
          <cell r="N1451">
            <v>38.67</v>
          </cell>
          <cell r="O1451">
            <v>119.92</v>
          </cell>
          <cell r="P1451" t="str">
            <v>9925</v>
          </cell>
          <cell r="Q1451" t="str">
            <v>Not in Metro Area</v>
          </cell>
        </row>
        <row r="1452">
          <cell r="B1452" t="str">
            <v>25440</v>
          </cell>
          <cell r="C1452" t="str">
            <v>25440</v>
          </cell>
          <cell r="D1452" t="str">
            <v>MS</v>
          </cell>
          <cell r="E1452" t="str">
            <v>Madison</v>
          </cell>
          <cell r="F1452">
            <v>906.72</v>
          </cell>
          <cell r="G1452">
            <v>509.66731200000004</v>
          </cell>
          <cell r="H1452">
            <v>8.741004579486808E-2</v>
          </cell>
          <cell r="I1452">
            <v>0.1991405770411295</v>
          </cell>
          <cell r="J1452">
            <v>0.20749999999999999</v>
          </cell>
          <cell r="K1452">
            <v>275.14</v>
          </cell>
          <cell r="L1452">
            <v>81.45</v>
          </cell>
          <cell r="M1452">
            <v>570.55999999999995</v>
          </cell>
          <cell r="N1452">
            <v>40.270000000000003</v>
          </cell>
          <cell r="O1452">
            <v>118.39</v>
          </cell>
          <cell r="P1452" t="str">
            <v>27140</v>
          </cell>
          <cell r="Q1452" t="str">
            <v>Jackson, MS</v>
          </cell>
        </row>
        <row r="1453">
          <cell r="B1453" t="str">
            <v>25450</v>
          </cell>
          <cell r="C1453" t="str">
            <v>25450</v>
          </cell>
          <cell r="D1453" t="str">
            <v>MS</v>
          </cell>
          <cell r="E1453" t="str">
            <v>Marion</v>
          </cell>
          <cell r="F1453">
            <v>949.11</v>
          </cell>
          <cell r="G1453">
            <v>533.494731</v>
          </cell>
          <cell r="H1453">
            <v>8.5133816559799277E-2</v>
          </cell>
          <cell r="I1453">
            <v>0.15576460293152483</v>
          </cell>
          <cell r="J1453">
            <v>0.20749999999999999</v>
          </cell>
          <cell r="K1453">
            <v>286.95999999999998</v>
          </cell>
          <cell r="L1453">
            <v>91.42</v>
          </cell>
          <cell r="M1453">
            <v>577.92999999999995</v>
          </cell>
          <cell r="N1453">
            <v>38.67</v>
          </cell>
          <cell r="O1453">
            <v>119.92</v>
          </cell>
          <cell r="P1453" t="str">
            <v>9925</v>
          </cell>
          <cell r="Q1453" t="str">
            <v>Not in Metro Area</v>
          </cell>
        </row>
        <row r="1454">
          <cell r="B1454" t="str">
            <v>25460</v>
          </cell>
          <cell r="C1454" t="str">
            <v>25460</v>
          </cell>
          <cell r="D1454" t="str">
            <v>MS</v>
          </cell>
          <cell r="E1454" t="str">
            <v>Marshall</v>
          </cell>
          <cell r="F1454">
            <v>966.68</v>
          </cell>
          <cell r="G1454">
            <v>543.37082799999996</v>
          </cell>
          <cell r="H1454">
            <v>7.6556375578233693E-2</v>
          </cell>
          <cell r="I1454">
            <v>0.1889164598842018</v>
          </cell>
          <cell r="J1454">
            <v>0.20749999999999999</v>
          </cell>
          <cell r="K1454">
            <v>283.19</v>
          </cell>
          <cell r="L1454">
            <v>60.45</v>
          </cell>
          <cell r="M1454">
            <v>534.57000000000005</v>
          </cell>
          <cell r="N1454">
            <v>33.1</v>
          </cell>
          <cell r="O1454">
            <v>110.92</v>
          </cell>
          <cell r="P1454" t="str">
            <v>32820</v>
          </cell>
          <cell r="Q1454" t="str">
            <v>Memphis, TN-MS-AR</v>
          </cell>
        </row>
        <row r="1455">
          <cell r="B1455" t="str">
            <v>25470</v>
          </cell>
          <cell r="C1455" t="str">
            <v>25470</v>
          </cell>
          <cell r="D1455" t="str">
            <v>MS</v>
          </cell>
          <cell r="E1455" t="str">
            <v>Monroe</v>
          </cell>
          <cell r="F1455">
            <v>957.52</v>
          </cell>
          <cell r="G1455">
            <v>538.221992</v>
          </cell>
          <cell r="H1455">
            <v>8.5133816559799277E-2</v>
          </cell>
          <cell r="I1455">
            <v>0.15576460293152483</v>
          </cell>
          <cell r="J1455">
            <v>0.20749999999999999</v>
          </cell>
          <cell r="K1455">
            <v>286.95999999999998</v>
          </cell>
          <cell r="L1455">
            <v>91.42</v>
          </cell>
          <cell r="M1455">
            <v>577.92999999999995</v>
          </cell>
          <cell r="N1455">
            <v>38.67</v>
          </cell>
          <cell r="O1455">
            <v>119.92</v>
          </cell>
          <cell r="P1455" t="str">
            <v>9925</v>
          </cell>
          <cell r="Q1455" t="str">
            <v>Not in Metro Area</v>
          </cell>
        </row>
        <row r="1456">
          <cell r="B1456" t="str">
            <v>25480</v>
          </cell>
          <cell r="C1456" t="str">
            <v>25480</v>
          </cell>
          <cell r="D1456" t="str">
            <v>MS</v>
          </cell>
          <cell r="E1456" t="str">
            <v>Montgomery</v>
          </cell>
          <cell r="F1456">
            <v>1022.92</v>
          </cell>
          <cell r="G1456">
            <v>574.98333200000002</v>
          </cell>
          <cell r="H1456">
            <v>8.5133816559799277E-2</v>
          </cell>
          <cell r="I1456">
            <v>0.15576460293152483</v>
          </cell>
          <cell r="J1456">
            <v>0.20749999999999999</v>
          </cell>
          <cell r="K1456">
            <v>286.95999999999998</v>
          </cell>
          <cell r="L1456">
            <v>91.42</v>
          </cell>
          <cell r="M1456">
            <v>577.92999999999995</v>
          </cell>
          <cell r="N1456">
            <v>38.67</v>
          </cell>
          <cell r="O1456">
            <v>119.92</v>
          </cell>
          <cell r="P1456" t="str">
            <v>9925</v>
          </cell>
          <cell r="Q1456" t="str">
            <v>Not in Metro Area</v>
          </cell>
        </row>
        <row r="1457">
          <cell r="B1457" t="str">
            <v>25490</v>
          </cell>
          <cell r="C1457" t="str">
            <v>25490</v>
          </cell>
          <cell r="D1457" t="str">
            <v>MS</v>
          </cell>
          <cell r="E1457" t="str">
            <v>Neshoba</v>
          </cell>
          <cell r="F1457">
            <v>1031.23</v>
          </cell>
          <cell r="G1457">
            <v>579.65438300000005</v>
          </cell>
          <cell r="H1457">
            <v>8.5133816559799277E-2</v>
          </cell>
          <cell r="I1457">
            <v>0.15576460293152483</v>
          </cell>
          <cell r="J1457">
            <v>0.20749999999999999</v>
          </cell>
          <cell r="K1457">
            <v>286.95999999999998</v>
          </cell>
          <cell r="L1457">
            <v>91.42</v>
          </cell>
          <cell r="M1457">
            <v>577.92999999999995</v>
          </cell>
          <cell r="N1457">
            <v>38.67</v>
          </cell>
          <cell r="O1457">
            <v>119.92</v>
          </cell>
          <cell r="P1457" t="str">
            <v>9925</v>
          </cell>
          <cell r="Q1457" t="str">
            <v>Not in Metro Area</v>
          </cell>
        </row>
        <row r="1458">
          <cell r="B1458" t="str">
            <v>25500</v>
          </cell>
          <cell r="C1458" t="str">
            <v>25500</v>
          </cell>
          <cell r="D1458" t="str">
            <v>MS</v>
          </cell>
          <cell r="E1458" t="str">
            <v>Newton</v>
          </cell>
          <cell r="F1458">
            <v>1047.6300000000001</v>
          </cell>
          <cell r="G1458">
            <v>588.87282300000015</v>
          </cell>
          <cell r="H1458">
            <v>8.5133816559799277E-2</v>
          </cell>
          <cell r="I1458">
            <v>0.15576460293152483</v>
          </cell>
          <cell r="J1458">
            <v>0.20749999999999999</v>
          </cell>
          <cell r="K1458">
            <v>286.95999999999998</v>
          </cell>
          <cell r="L1458">
            <v>91.42</v>
          </cell>
          <cell r="M1458">
            <v>577.92999999999995</v>
          </cell>
          <cell r="N1458">
            <v>38.67</v>
          </cell>
          <cell r="O1458">
            <v>119.92</v>
          </cell>
          <cell r="P1458" t="str">
            <v>9925</v>
          </cell>
          <cell r="Q1458" t="str">
            <v>Not in Metro Area</v>
          </cell>
        </row>
        <row r="1459">
          <cell r="B1459" t="str">
            <v>25510</v>
          </cell>
          <cell r="C1459" t="str">
            <v>25510</v>
          </cell>
          <cell r="D1459" t="str">
            <v>MS</v>
          </cell>
          <cell r="E1459" t="str">
            <v>Noxubee</v>
          </cell>
          <cell r="F1459">
            <v>983.39</v>
          </cell>
          <cell r="G1459">
            <v>552.76351900000009</v>
          </cell>
          <cell r="H1459">
            <v>8.5133816559799277E-2</v>
          </cell>
          <cell r="I1459">
            <v>0.15576460293152483</v>
          </cell>
          <cell r="J1459">
            <v>0.20749999999999999</v>
          </cell>
          <cell r="K1459">
            <v>286.95999999999998</v>
          </cell>
          <cell r="L1459">
            <v>91.42</v>
          </cell>
          <cell r="M1459">
            <v>577.92999999999995</v>
          </cell>
          <cell r="N1459">
            <v>38.67</v>
          </cell>
          <cell r="O1459">
            <v>119.92</v>
          </cell>
          <cell r="P1459" t="str">
            <v>9925</v>
          </cell>
          <cell r="Q1459" t="str">
            <v>Not in Metro Area</v>
          </cell>
        </row>
        <row r="1460">
          <cell r="B1460" t="str">
            <v>25520</v>
          </cell>
          <cell r="C1460" t="str">
            <v>25520</v>
          </cell>
          <cell r="D1460" t="str">
            <v>MS</v>
          </cell>
          <cell r="E1460" t="str">
            <v>Oktibbeha</v>
          </cell>
          <cell r="F1460">
            <v>928.78</v>
          </cell>
          <cell r="G1460">
            <v>522.06723799999997</v>
          </cell>
          <cell r="H1460">
            <v>8.5133816559799277E-2</v>
          </cell>
          <cell r="I1460">
            <v>0.15576460293152483</v>
          </cell>
          <cell r="J1460">
            <v>0.20749999999999999</v>
          </cell>
          <cell r="K1460">
            <v>286.95999999999998</v>
          </cell>
          <cell r="L1460">
            <v>91.42</v>
          </cell>
          <cell r="M1460">
            <v>577.92999999999995</v>
          </cell>
          <cell r="N1460">
            <v>38.67</v>
          </cell>
          <cell r="O1460">
            <v>119.92</v>
          </cell>
          <cell r="P1460" t="str">
            <v>9925</v>
          </cell>
          <cell r="Q1460" t="str">
            <v>Not in Metro Area</v>
          </cell>
        </row>
        <row r="1461">
          <cell r="B1461" t="str">
            <v>25530</v>
          </cell>
          <cell r="C1461" t="str">
            <v>25530</v>
          </cell>
          <cell r="D1461" t="str">
            <v>MS</v>
          </cell>
          <cell r="E1461" t="str">
            <v>Panola</v>
          </cell>
          <cell r="F1461">
            <v>925.55</v>
          </cell>
          <cell r="G1461">
            <v>520.25165500000003</v>
          </cell>
          <cell r="H1461">
            <v>8.5133816559799277E-2</v>
          </cell>
          <cell r="I1461">
            <v>0.15576460293152483</v>
          </cell>
          <cell r="J1461">
            <v>0.20749999999999999</v>
          </cell>
          <cell r="K1461">
            <v>286.95999999999998</v>
          </cell>
          <cell r="L1461">
            <v>91.42</v>
          </cell>
          <cell r="M1461">
            <v>577.92999999999995</v>
          </cell>
          <cell r="N1461">
            <v>38.67</v>
          </cell>
          <cell r="O1461">
            <v>119.92</v>
          </cell>
          <cell r="P1461" t="str">
            <v>9925</v>
          </cell>
          <cell r="Q1461" t="str">
            <v>Not in Metro Area</v>
          </cell>
        </row>
        <row r="1462">
          <cell r="B1462" t="str">
            <v>25540</v>
          </cell>
          <cell r="C1462" t="str">
            <v>25540</v>
          </cell>
          <cell r="D1462" t="str">
            <v>MS</v>
          </cell>
          <cell r="E1462" t="str">
            <v>Pearl River</v>
          </cell>
          <cell r="F1462">
            <v>955.61</v>
          </cell>
          <cell r="G1462">
            <v>537.14838100000009</v>
          </cell>
          <cell r="H1462">
            <v>8.5133816559799277E-2</v>
          </cell>
          <cell r="I1462">
            <v>0.15576460293152483</v>
          </cell>
          <cell r="J1462">
            <v>0.20749999999999999</v>
          </cell>
          <cell r="K1462">
            <v>286.95999999999998</v>
          </cell>
          <cell r="L1462">
            <v>91.42</v>
          </cell>
          <cell r="M1462">
            <v>577.92999999999995</v>
          </cell>
          <cell r="N1462">
            <v>38.67</v>
          </cell>
          <cell r="O1462">
            <v>119.92</v>
          </cell>
          <cell r="P1462" t="str">
            <v>9925</v>
          </cell>
          <cell r="Q1462" t="str">
            <v>Not in Metro Area</v>
          </cell>
        </row>
        <row r="1463">
          <cell r="B1463" t="str">
            <v>25550</v>
          </cell>
          <cell r="C1463" t="str">
            <v>25550</v>
          </cell>
          <cell r="D1463" t="str">
            <v>MS</v>
          </cell>
          <cell r="E1463" t="str">
            <v>Perry</v>
          </cell>
          <cell r="F1463">
            <v>1069.92</v>
          </cell>
          <cell r="G1463">
            <v>601.40203200000008</v>
          </cell>
          <cell r="H1463">
            <v>8.5133816559799277E-2</v>
          </cell>
          <cell r="I1463">
            <v>0.15576460293152483</v>
          </cell>
          <cell r="J1463">
            <v>0.20749999999999999</v>
          </cell>
          <cell r="K1463">
            <v>286.95999999999998</v>
          </cell>
          <cell r="L1463">
            <v>91.42</v>
          </cell>
          <cell r="M1463">
            <v>577.92999999999995</v>
          </cell>
          <cell r="N1463">
            <v>38.67</v>
          </cell>
          <cell r="O1463">
            <v>119.92</v>
          </cell>
          <cell r="P1463" t="str">
            <v>9925</v>
          </cell>
          <cell r="Q1463" t="str">
            <v>Not in Metro Area</v>
          </cell>
        </row>
        <row r="1464">
          <cell r="B1464" t="str">
            <v>25560</v>
          </cell>
          <cell r="C1464" t="str">
            <v>25560</v>
          </cell>
          <cell r="D1464" t="str">
            <v>MS</v>
          </cell>
          <cell r="E1464" t="str">
            <v>Pike</v>
          </cell>
          <cell r="F1464">
            <v>960.67</v>
          </cell>
          <cell r="G1464">
            <v>539.99260700000002</v>
          </cell>
          <cell r="H1464">
            <v>8.5133816559799277E-2</v>
          </cell>
          <cell r="I1464">
            <v>0.15576460293152483</v>
          </cell>
          <cell r="J1464">
            <v>0.20749999999999999</v>
          </cell>
          <cell r="K1464">
            <v>286.95999999999998</v>
          </cell>
          <cell r="L1464">
            <v>91.42</v>
          </cell>
          <cell r="M1464">
            <v>577.92999999999995</v>
          </cell>
          <cell r="N1464">
            <v>38.67</v>
          </cell>
          <cell r="O1464">
            <v>119.92</v>
          </cell>
          <cell r="P1464" t="str">
            <v>9925</v>
          </cell>
          <cell r="Q1464" t="str">
            <v>Not in Metro Area</v>
          </cell>
        </row>
        <row r="1465">
          <cell r="B1465" t="str">
            <v>25570</v>
          </cell>
          <cell r="C1465" t="str">
            <v>25570</v>
          </cell>
          <cell r="D1465" t="str">
            <v>MS</v>
          </cell>
          <cell r="E1465" t="str">
            <v>Pontotoc</v>
          </cell>
          <cell r="F1465">
            <v>927.25</v>
          </cell>
          <cell r="G1465">
            <v>521.20722499999999</v>
          </cell>
          <cell r="H1465">
            <v>8.5133816559799277E-2</v>
          </cell>
          <cell r="I1465">
            <v>0.15576460293152483</v>
          </cell>
          <cell r="J1465">
            <v>0.20749999999999999</v>
          </cell>
          <cell r="K1465">
            <v>286.95999999999998</v>
          </cell>
          <cell r="L1465">
            <v>91.42</v>
          </cell>
          <cell r="M1465">
            <v>577.92999999999995</v>
          </cell>
          <cell r="N1465">
            <v>38.67</v>
          </cell>
          <cell r="O1465">
            <v>119.92</v>
          </cell>
          <cell r="P1465" t="str">
            <v>9925</v>
          </cell>
          <cell r="Q1465" t="str">
            <v>Not in Metro Area</v>
          </cell>
        </row>
        <row r="1466">
          <cell r="B1466" t="str">
            <v>25580</v>
          </cell>
          <cell r="C1466" t="str">
            <v>25580</v>
          </cell>
          <cell r="D1466" t="str">
            <v>MS</v>
          </cell>
          <cell r="E1466" t="str">
            <v>Prentiss</v>
          </cell>
          <cell r="F1466">
            <v>914.85</v>
          </cell>
          <cell r="G1466">
            <v>514.23718500000007</v>
          </cell>
          <cell r="H1466">
            <v>8.5133816559799277E-2</v>
          </cell>
          <cell r="I1466">
            <v>0.15576460293152483</v>
          </cell>
          <cell r="J1466">
            <v>0.20749999999999999</v>
          </cell>
          <cell r="K1466">
            <v>286.95999999999998</v>
          </cell>
          <cell r="L1466">
            <v>91.42</v>
          </cell>
          <cell r="M1466">
            <v>577.92999999999995</v>
          </cell>
          <cell r="N1466">
            <v>38.67</v>
          </cell>
          <cell r="O1466">
            <v>119.92</v>
          </cell>
          <cell r="P1466" t="str">
            <v>9925</v>
          </cell>
          <cell r="Q1466" t="str">
            <v>Not in Metro Area</v>
          </cell>
        </row>
        <row r="1467">
          <cell r="B1467" t="str">
            <v>25590</v>
          </cell>
          <cell r="C1467" t="str">
            <v>25590</v>
          </cell>
          <cell r="D1467" t="str">
            <v>MS</v>
          </cell>
          <cell r="E1467" t="str">
            <v>Quitman</v>
          </cell>
          <cell r="F1467">
            <v>929.65</v>
          </cell>
          <cell r="G1467">
            <v>522.55626500000005</v>
          </cell>
          <cell r="H1467">
            <v>8.5133816559799277E-2</v>
          </cell>
          <cell r="I1467">
            <v>0.15576460293152483</v>
          </cell>
          <cell r="J1467">
            <v>0.20749999999999999</v>
          </cell>
          <cell r="K1467">
            <v>286.95999999999998</v>
          </cell>
          <cell r="L1467">
            <v>91.42</v>
          </cell>
          <cell r="M1467">
            <v>577.92999999999995</v>
          </cell>
          <cell r="N1467">
            <v>38.67</v>
          </cell>
          <cell r="O1467">
            <v>119.92</v>
          </cell>
          <cell r="P1467" t="str">
            <v>9925</v>
          </cell>
          <cell r="Q1467" t="str">
            <v>Not in Metro Area</v>
          </cell>
        </row>
        <row r="1468">
          <cell r="B1468" t="str">
            <v>25600</v>
          </cell>
          <cell r="C1468" t="str">
            <v>25600</v>
          </cell>
          <cell r="D1468" t="str">
            <v>MS</v>
          </cell>
          <cell r="E1468" t="str">
            <v>Rankin</v>
          </cell>
          <cell r="F1468">
            <v>963.66</v>
          </cell>
          <cell r="G1468">
            <v>541.67328600000008</v>
          </cell>
          <cell r="H1468">
            <v>8.741004579486808E-2</v>
          </cell>
          <cell r="I1468">
            <v>0.1991405770411295</v>
          </cell>
          <cell r="J1468">
            <v>0.20749999999999999</v>
          </cell>
          <cell r="K1468">
            <v>275.14</v>
          </cell>
          <cell r="L1468">
            <v>81.45</v>
          </cell>
          <cell r="M1468">
            <v>570.55999999999995</v>
          </cell>
          <cell r="N1468">
            <v>40.270000000000003</v>
          </cell>
          <cell r="O1468">
            <v>118.39</v>
          </cell>
          <cell r="P1468" t="str">
            <v>27140</v>
          </cell>
          <cell r="Q1468" t="str">
            <v>Jackson, MS</v>
          </cell>
        </row>
        <row r="1469">
          <cell r="B1469" t="str">
            <v>25610</v>
          </cell>
          <cell r="C1469" t="str">
            <v>25610</v>
          </cell>
          <cell r="D1469" t="str">
            <v>MS</v>
          </cell>
          <cell r="E1469" t="str">
            <v>Scott</v>
          </cell>
          <cell r="F1469">
            <v>991.29</v>
          </cell>
          <cell r="G1469">
            <v>557.20410900000002</v>
          </cell>
          <cell r="H1469">
            <v>8.5133816559799277E-2</v>
          </cell>
          <cell r="I1469">
            <v>0.15576460293152483</v>
          </cell>
          <cell r="J1469">
            <v>0.20749999999999999</v>
          </cell>
          <cell r="K1469">
            <v>286.95999999999998</v>
          </cell>
          <cell r="L1469">
            <v>91.42</v>
          </cell>
          <cell r="M1469">
            <v>577.92999999999995</v>
          </cell>
          <cell r="N1469">
            <v>38.67</v>
          </cell>
          <cell r="O1469">
            <v>119.92</v>
          </cell>
          <cell r="P1469" t="str">
            <v>9925</v>
          </cell>
          <cell r="Q1469" t="str">
            <v>Not in Metro Area</v>
          </cell>
        </row>
        <row r="1470">
          <cell r="B1470" t="str">
            <v>25620</v>
          </cell>
          <cell r="C1470" t="str">
            <v>25620</v>
          </cell>
          <cell r="D1470" t="str">
            <v>MS</v>
          </cell>
          <cell r="E1470" t="str">
            <v>Sharkey</v>
          </cell>
          <cell r="F1470">
            <v>1025.32</v>
          </cell>
          <cell r="G1470">
            <v>576.33237199999996</v>
          </cell>
          <cell r="H1470">
            <v>8.5133816559799277E-2</v>
          </cell>
          <cell r="I1470">
            <v>0.15576460293152483</v>
          </cell>
          <cell r="J1470">
            <v>0.20749999999999999</v>
          </cell>
          <cell r="K1470">
            <v>286.95999999999998</v>
          </cell>
          <cell r="L1470">
            <v>91.42</v>
          </cell>
          <cell r="M1470">
            <v>577.92999999999995</v>
          </cell>
          <cell r="N1470">
            <v>38.67</v>
          </cell>
          <cell r="O1470">
            <v>119.92</v>
          </cell>
          <cell r="P1470" t="str">
            <v>9925</v>
          </cell>
          <cell r="Q1470" t="str">
            <v>Not in Metro Area</v>
          </cell>
        </row>
        <row r="1471">
          <cell r="B1471" t="str">
            <v>25630</v>
          </cell>
          <cell r="C1471" t="str">
            <v>25630</v>
          </cell>
          <cell r="D1471" t="str">
            <v>MS</v>
          </cell>
          <cell r="E1471" t="str">
            <v>Simpson</v>
          </cell>
          <cell r="F1471">
            <v>977.13</v>
          </cell>
          <cell r="G1471">
            <v>549.24477300000001</v>
          </cell>
          <cell r="H1471">
            <v>8.741004579486808E-2</v>
          </cell>
          <cell r="I1471">
            <v>0.1991405770411295</v>
          </cell>
          <cell r="J1471">
            <v>0.20749999999999999</v>
          </cell>
          <cell r="K1471">
            <v>275.14</v>
          </cell>
          <cell r="L1471">
            <v>81.45</v>
          </cell>
          <cell r="M1471">
            <v>570.55999999999995</v>
          </cell>
          <cell r="N1471">
            <v>40.270000000000003</v>
          </cell>
          <cell r="O1471">
            <v>118.39</v>
          </cell>
          <cell r="P1471" t="str">
            <v>27140</v>
          </cell>
          <cell r="Q1471" t="str">
            <v>Jackson, MS</v>
          </cell>
        </row>
        <row r="1472">
          <cell r="B1472" t="str">
            <v>25640</v>
          </cell>
          <cell r="C1472" t="str">
            <v>25640</v>
          </cell>
          <cell r="D1472" t="str">
            <v>MS</v>
          </cell>
          <cell r="E1472" t="str">
            <v>Smith</v>
          </cell>
          <cell r="F1472">
            <v>933.5</v>
          </cell>
          <cell r="G1472">
            <v>524.72035000000005</v>
          </cell>
          <cell r="H1472">
            <v>8.5133816559799277E-2</v>
          </cell>
          <cell r="I1472">
            <v>0.15576460293152483</v>
          </cell>
          <cell r="J1472">
            <v>0.20749999999999999</v>
          </cell>
          <cell r="K1472">
            <v>286.95999999999998</v>
          </cell>
          <cell r="L1472">
            <v>91.42</v>
          </cell>
          <cell r="M1472">
            <v>577.92999999999995</v>
          </cell>
          <cell r="N1472">
            <v>38.67</v>
          </cell>
          <cell r="O1472">
            <v>119.92</v>
          </cell>
          <cell r="P1472" t="str">
            <v>9925</v>
          </cell>
          <cell r="Q1472" t="str">
            <v>Not in Metro Area</v>
          </cell>
        </row>
        <row r="1473">
          <cell r="B1473" t="str">
            <v>25650</v>
          </cell>
          <cell r="C1473" t="str">
            <v>25650</v>
          </cell>
          <cell r="D1473" t="str">
            <v>MS</v>
          </cell>
          <cell r="E1473" t="str">
            <v>Stone</v>
          </cell>
          <cell r="F1473">
            <v>1060.83</v>
          </cell>
          <cell r="G1473">
            <v>596.29254300000002</v>
          </cell>
          <cell r="H1473">
            <v>8.5133816559799277E-2</v>
          </cell>
          <cell r="I1473">
            <v>0.15576460293152483</v>
          </cell>
          <cell r="J1473">
            <v>0.20749999999999999</v>
          </cell>
          <cell r="K1473">
            <v>286.95999999999998</v>
          </cell>
          <cell r="L1473">
            <v>91.42</v>
          </cell>
          <cell r="M1473">
            <v>577.92999999999995</v>
          </cell>
          <cell r="N1473">
            <v>38.67</v>
          </cell>
          <cell r="O1473">
            <v>119.92</v>
          </cell>
          <cell r="P1473" t="str">
            <v>9925</v>
          </cell>
          <cell r="Q1473" t="str">
            <v>Not in Metro Area</v>
          </cell>
        </row>
        <row r="1474">
          <cell r="B1474" t="str">
            <v>25660</v>
          </cell>
          <cell r="C1474" t="str">
            <v>25660</v>
          </cell>
          <cell r="D1474" t="str">
            <v>MS</v>
          </cell>
          <cell r="E1474" t="str">
            <v>Sunflower</v>
          </cell>
          <cell r="F1474">
            <v>1031.8</v>
          </cell>
          <cell r="G1474">
            <v>579.97478000000001</v>
          </cell>
          <cell r="H1474">
            <v>8.5133816559799277E-2</v>
          </cell>
          <cell r="I1474">
            <v>0.15576460293152483</v>
          </cell>
          <cell r="J1474">
            <v>0.20749999999999999</v>
          </cell>
          <cell r="K1474">
            <v>286.95999999999998</v>
          </cell>
          <cell r="L1474">
            <v>91.42</v>
          </cell>
          <cell r="M1474">
            <v>577.92999999999995</v>
          </cell>
          <cell r="N1474">
            <v>38.67</v>
          </cell>
          <cell r="O1474">
            <v>119.92</v>
          </cell>
          <cell r="P1474" t="str">
            <v>9925</v>
          </cell>
          <cell r="Q1474" t="str">
            <v>Not in Metro Area</v>
          </cell>
        </row>
        <row r="1475">
          <cell r="B1475" t="str">
            <v>25670</v>
          </cell>
          <cell r="C1475" t="str">
            <v>25670</v>
          </cell>
          <cell r="D1475" t="str">
            <v>MS</v>
          </cell>
          <cell r="E1475" t="str">
            <v>Tallahatchie</v>
          </cell>
          <cell r="F1475">
            <v>1028.93</v>
          </cell>
          <cell r="G1475">
            <v>578.36155300000007</v>
          </cell>
          <cell r="H1475">
            <v>8.5133816559799277E-2</v>
          </cell>
          <cell r="I1475">
            <v>0.15576460293152483</v>
          </cell>
          <cell r="J1475">
            <v>0.20749999999999999</v>
          </cell>
          <cell r="K1475">
            <v>286.95999999999998</v>
          </cell>
          <cell r="L1475">
            <v>91.42</v>
          </cell>
          <cell r="M1475">
            <v>577.92999999999995</v>
          </cell>
          <cell r="N1475">
            <v>38.67</v>
          </cell>
          <cell r="O1475">
            <v>119.92</v>
          </cell>
          <cell r="P1475" t="str">
            <v>9925</v>
          </cell>
          <cell r="Q1475" t="str">
            <v>Not in Metro Area</v>
          </cell>
        </row>
        <row r="1476">
          <cell r="B1476" t="str">
            <v>25680</v>
          </cell>
          <cell r="C1476" t="str">
            <v>25680</v>
          </cell>
          <cell r="D1476" t="str">
            <v>MS</v>
          </cell>
          <cell r="E1476" t="str">
            <v>Tate</v>
          </cell>
          <cell r="F1476">
            <v>887.79</v>
          </cell>
          <cell r="G1476">
            <v>499.02675900000003</v>
          </cell>
          <cell r="H1476">
            <v>7.6556375578233693E-2</v>
          </cell>
          <cell r="I1476">
            <v>0.1889164598842018</v>
          </cell>
          <cell r="J1476">
            <v>0.20749999999999999</v>
          </cell>
          <cell r="K1476">
            <v>283.19</v>
          </cell>
          <cell r="L1476">
            <v>60.45</v>
          </cell>
          <cell r="M1476">
            <v>534.57000000000005</v>
          </cell>
          <cell r="N1476">
            <v>33.1</v>
          </cell>
          <cell r="O1476">
            <v>110.92</v>
          </cell>
          <cell r="P1476" t="str">
            <v>32820</v>
          </cell>
          <cell r="Q1476" t="str">
            <v>Memphis, TN-MS-AR</v>
          </cell>
        </row>
        <row r="1477">
          <cell r="B1477" t="str">
            <v>25690</v>
          </cell>
          <cell r="C1477" t="str">
            <v>25690</v>
          </cell>
          <cell r="D1477" t="str">
            <v>MS</v>
          </cell>
          <cell r="E1477" t="str">
            <v>Tippah</v>
          </cell>
          <cell r="F1477">
            <v>902.84</v>
          </cell>
          <cell r="G1477">
            <v>507.48636400000004</v>
          </cell>
          <cell r="H1477">
            <v>8.5133816559799277E-2</v>
          </cell>
          <cell r="I1477">
            <v>0.15576460293152483</v>
          </cell>
          <cell r="J1477">
            <v>0.20749999999999999</v>
          </cell>
          <cell r="K1477">
            <v>286.95999999999998</v>
          </cell>
          <cell r="L1477">
            <v>91.42</v>
          </cell>
          <cell r="M1477">
            <v>577.92999999999995</v>
          </cell>
          <cell r="N1477">
            <v>38.67</v>
          </cell>
          <cell r="O1477">
            <v>119.92</v>
          </cell>
          <cell r="P1477" t="str">
            <v>9925</v>
          </cell>
          <cell r="Q1477" t="str">
            <v>Not in Metro Area</v>
          </cell>
        </row>
        <row r="1478">
          <cell r="B1478" t="str">
            <v>25700</v>
          </cell>
          <cell r="C1478" t="str">
            <v>25700</v>
          </cell>
          <cell r="D1478" t="str">
            <v>MS</v>
          </cell>
          <cell r="E1478" t="str">
            <v>Tishomingo</v>
          </cell>
          <cell r="F1478">
            <v>957.56</v>
          </cell>
          <cell r="G1478">
            <v>538.24447599999996</v>
          </cell>
          <cell r="H1478">
            <v>8.5133816559799277E-2</v>
          </cell>
          <cell r="I1478">
            <v>0.15576460293152483</v>
          </cell>
          <cell r="J1478">
            <v>0.20749999999999999</v>
          </cell>
          <cell r="K1478">
            <v>286.95999999999998</v>
          </cell>
          <cell r="L1478">
            <v>91.42</v>
          </cell>
          <cell r="M1478">
            <v>577.92999999999995</v>
          </cell>
          <cell r="N1478">
            <v>38.67</v>
          </cell>
          <cell r="O1478">
            <v>119.92</v>
          </cell>
          <cell r="P1478" t="str">
            <v>9925</v>
          </cell>
          <cell r="Q1478" t="str">
            <v>Not in Metro Area</v>
          </cell>
        </row>
        <row r="1479">
          <cell r="B1479" t="str">
            <v>25710</v>
          </cell>
          <cell r="C1479" t="str">
            <v>25710</v>
          </cell>
          <cell r="D1479" t="str">
            <v>MS</v>
          </cell>
          <cell r="E1479" t="str">
            <v>Tunica</v>
          </cell>
          <cell r="F1479">
            <v>944.22</v>
          </cell>
          <cell r="G1479">
            <v>530.74606200000005</v>
          </cell>
          <cell r="H1479">
            <v>7.6556375578233693E-2</v>
          </cell>
          <cell r="I1479">
            <v>0.1889164598842018</v>
          </cell>
          <cell r="J1479">
            <v>0.20749999999999999</v>
          </cell>
          <cell r="K1479">
            <v>283.19</v>
          </cell>
          <cell r="L1479">
            <v>60.45</v>
          </cell>
          <cell r="M1479">
            <v>534.57000000000005</v>
          </cell>
          <cell r="N1479">
            <v>33.1</v>
          </cell>
          <cell r="O1479">
            <v>110.92</v>
          </cell>
          <cell r="P1479" t="str">
            <v>32820</v>
          </cell>
          <cell r="Q1479" t="str">
            <v>Memphis, TN-MS-AR</v>
          </cell>
        </row>
        <row r="1480">
          <cell r="B1480" t="str">
            <v>25720</v>
          </cell>
          <cell r="C1480" t="str">
            <v>25720</v>
          </cell>
          <cell r="D1480" t="str">
            <v>MS</v>
          </cell>
          <cell r="E1480" t="str">
            <v>Union</v>
          </cell>
          <cell r="F1480">
            <v>916.16</v>
          </cell>
          <cell r="G1480">
            <v>514.97353599999997</v>
          </cell>
          <cell r="H1480">
            <v>8.5133816559799277E-2</v>
          </cell>
          <cell r="I1480">
            <v>0.15576460293152483</v>
          </cell>
          <cell r="J1480">
            <v>0.20749999999999999</v>
          </cell>
          <cell r="K1480">
            <v>286.95999999999998</v>
          </cell>
          <cell r="L1480">
            <v>91.42</v>
          </cell>
          <cell r="M1480">
            <v>577.92999999999995</v>
          </cell>
          <cell r="N1480">
            <v>38.67</v>
          </cell>
          <cell r="O1480">
            <v>119.92</v>
          </cell>
          <cell r="P1480" t="str">
            <v>9925</v>
          </cell>
          <cell r="Q1480" t="str">
            <v>Not in Metro Area</v>
          </cell>
        </row>
        <row r="1481">
          <cell r="B1481" t="str">
            <v>25730</v>
          </cell>
          <cell r="C1481" t="str">
            <v>25730</v>
          </cell>
          <cell r="D1481" t="str">
            <v>MS</v>
          </cell>
          <cell r="E1481" t="str">
            <v>Walthall</v>
          </cell>
          <cell r="F1481">
            <v>987.54</v>
          </cell>
          <cell r="G1481">
            <v>555.09623399999998</v>
          </cell>
          <cell r="H1481">
            <v>8.5133816559799277E-2</v>
          </cell>
          <cell r="I1481">
            <v>0.15576460293152483</v>
          </cell>
          <cell r="J1481">
            <v>0.20749999999999999</v>
          </cell>
          <cell r="K1481">
            <v>286.95999999999998</v>
          </cell>
          <cell r="L1481">
            <v>91.42</v>
          </cell>
          <cell r="M1481">
            <v>577.92999999999995</v>
          </cell>
          <cell r="N1481">
            <v>38.67</v>
          </cell>
          <cell r="O1481">
            <v>119.92</v>
          </cell>
          <cell r="P1481" t="str">
            <v>9925</v>
          </cell>
          <cell r="Q1481" t="str">
            <v>Not in Metro Area</v>
          </cell>
        </row>
        <row r="1482">
          <cell r="B1482" t="str">
            <v>25740</v>
          </cell>
          <cell r="C1482" t="str">
            <v>25740</v>
          </cell>
          <cell r="D1482" t="str">
            <v>MS</v>
          </cell>
          <cell r="E1482" t="str">
            <v>Warren</v>
          </cell>
          <cell r="F1482">
            <v>984.81</v>
          </cell>
          <cell r="G1482">
            <v>553.56170099999997</v>
          </cell>
          <cell r="H1482">
            <v>8.5133816559799277E-2</v>
          </cell>
          <cell r="I1482">
            <v>0.15576460293152483</v>
          </cell>
          <cell r="J1482">
            <v>0.20749999999999999</v>
          </cell>
          <cell r="K1482">
            <v>286.95999999999998</v>
          </cell>
          <cell r="L1482">
            <v>91.42</v>
          </cell>
          <cell r="M1482">
            <v>577.92999999999995</v>
          </cell>
          <cell r="N1482">
            <v>38.67</v>
          </cell>
          <cell r="O1482">
            <v>119.92</v>
          </cell>
          <cell r="P1482" t="str">
            <v>9925</v>
          </cell>
          <cell r="Q1482" t="str">
            <v>Not in Metro Area</v>
          </cell>
        </row>
        <row r="1483">
          <cell r="B1483" t="str">
            <v>25750</v>
          </cell>
          <cell r="C1483" t="str">
            <v>25750</v>
          </cell>
          <cell r="D1483" t="str">
            <v>MS</v>
          </cell>
          <cell r="E1483" t="str">
            <v>Washington</v>
          </cell>
          <cell r="F1483">
            <v>917.21</v>
          </cell>
          <cell r="G1483">
            <v>515.56374100000005</v>
          </cell>
          <cell r="H1483">
            <v>8.5133816559799277E-2</v>
          </cell>
          <cell r="I1483">
            <v>0.15576460293152483</v>
          </cell>
          <cell r="J1483">
            <v>0.20749999999999999</v>
          </cell>
          <cell r="K1483">
            <v>286.95999999999998</v>
          </cell>
          <cell r="L1483">
            <v>91.42</v>
          </cell>
          <cell r="M1483">
            <v>577.92999999999995</v>
          </cell>
          <cell r="N1483">
            <v>38.67</v>
          </cell>
          <cell r="O1483">
            <v>119.92</v>
          </cell>
          <cell r="P1483" t="str">
            <v>9925</v>
          </cell>
          <cell r="Q1483" t="str">
            <v>Not in Metro Area</v>
          </cell>
        </row>
        <row r="1484">
          <cell r="B1484" t="str">
            <v>25760</v>
          </cell>
          <cell r="C1484" t="str">
            <v>25760</v>
          </cell>
          <cell r="D1484" t="str">
            <v>MS</v>
          </cell>
          <cell r="E1484" t="str">
            <v>Wayne</v>
          </cell>
          <cell r="F1484">
            <v>961.43</v>
          </cell>
          <cell r="G1484">
            <v>540.419803</v>
          </cell>
          <cell r="H1484">
            <v>8.5133816559799277E-2</v>
          </cell>
          <cell r="I1484">
            <v>0.15576460293152483</v>
          </cell>
          <cell r="J1484">
            <v>0.20749999999999999</v>
          </cell>
          <cell r="K1484">
            <v>286.95999999999998</v>
          </cell>
          <cell r="L1484">
            <v>91.42</v>
          </cell>
          <cell r="M1484">
            <v>577.92999999999995</v>
          </cell>
          <cell r="N1484">
            <v>38.67</v>
          </cell>
          <cell r="O1484">
            <v>119.92</v>
          </cell>
          <cell r="P1484" t="str">
            <v>9925</v>
          </cell>
          <cell r="Q1484" t="str">
            <v>Not in Metro Area</v>
          </cell>
        </row>
        <row r="1485">
          <cell r="B1485" t="str">
            <v>25770</v>
          </cell>
          <cell r="C1485" t="str">
            <v>25770</v>
          </cell>
          <cell r="D1485" t="str">
            <v>MS</v>
          </cell>
          <cell r="E1485" t="str">
            <v>Webster</v>
          </cell>
          <cell r="F1485">
            <v>967.04</v>
          </cell>
          <cell r="G1485">
            <v>543.57318399999997</v>
          </cell>
          <cell r="H1485">
            <v>8.5133816559799277E-2</v>
          </cell>
          <cell r="I1485">
            <v>0.15576460293152483</v>
          </cell>
          <cell r="J1485">
            <v>0.20749999999999999</v>
          </cell>
          <cell r="K1485">
            <v>286.95999999999998</v>
          </cell>
          <cell r="L1485">
            <v>91.42</v>
          </cell>
          <cell r="M1485">
            <v>577.92999999999995</v>
          </cell>
          <cell r="N1485">
            <v>38.67</v>
          </cell>
          <cell r="O1485">
            <v>119.92</v>
          </cell>
          <cell r="P1485" t="str">
            <v>9925</v>
          </cell>
          <cell r="Q1485" t="str">
            <v>Not in Metro Area</v>
          </cell>
        </row>
        <row r="1486">
          <cell r="B1486" t="str">
            <v>25780</v>
          </cell>
          <cell r="C1486" t="str">
            <v>25780</v>
          </cell>
          <cell r="D1486" t="str">
            <v>MS</v>
          </cell>
          <cell r="E1486" t="str">
            <v>Wilkinson</v>
          </cell>
          <cell r="F1486">
            <v>940.74</v>
          </cell>
          <cell r="G1486">
            <v>528.78995400000008</v>
          </cell>
          <cell r="H1486">
            <v>8.5133816559799277E-2</v>
          </cell>
          <cell r="I1486">
            <v>0.15576460293152483</v>
          </cell>
          <cell r="J1486">
            <v>0.20749999999999999</v>
          </cell>
          <cell r="K1486">
            <v>286.95999999999998</v>
          </cell>
          <cell r="L1486">
            <v>91.42</v>
          </cell>
          <cell r="M1486">
            <v>577.92999999999995</v>
          </cell>
          <cell r="N1486">
            <v>38.67</v>
          </cell>
          <cell r="O1486">
            <v>119.92</v>
          </cell>
          <cell r="P1486" t="str">
            <v>9925</v>
          </cell>
          <cell r="Q1486" t="str">
            <v>Not in Metro Area</v>
          </cell>
        </row>
        <row r="1487">
          <cell r="B1487" t="str">
            <v>25790</v>
          </cell>
          <cell r="C1487" t="str">
            <v>25790</v>
          </cell>
          <cell r="D1487" t="str">
            <v>MS</v>
          </cell>
          <cell r="E1487" t="str">
            <v>Winston</v>
          </cell>
          <cell r="F1487">
            <v>930.63</v>
          </cell>
          <cell r="G1487">
            <v>523.107123</v>
          </cell>
          <cell r="H1487">
            <v>8.5133816559799277E-2</v>
          </cell>
          <cell r="I1487">
            <v>0.15576460293152483</v>
          </cell>
          <cell r="J1487">
            <v>0.20749999999999999</v>
          </cell>
          <cell r="K1487">
            <v>286.95999999999998</v>
          </cell>
          <cell r="L1487">
            <v>91.42</v>
          </cell>
          <cell r="M1487">
            <v>577.92999999999995</v>
          </cell>
          <cell r="N1487">
            <v>38.67</v>
          </cell>
          <cell r="O1487">
            <v>119.92</v>
          </cell>
          <cell r="P1487" t="str">
            <v>9925</v>
          </cell>
          <cell r="Q1487" t="str">
            <v>Not in Metro Area</v>
          </cell>
        </row>
        <row r="1488">
          <cell r="B1488" t="str">
            <v>25800</v>
          </cell>
          <cell r="C1488" t="str">
            <v>25800</v>
          </cell>
          <cell r="D1488" t="str">
            <v>MS</v>
          </cell>
          <cell r="E1488" t="str">
            <v>Yalobusha</v>
          </cell>
          <cell r="F1488">
            <v>972.13</v>
          </cell>
          <cell r="G1488">
            <v>546.43427300000008</v>
          </cell>
          <cell r="H1488">
            <v>8.5133816559799277E-2</v>
          </cell>
          <cell r="I1488">
            <v>0.15576460293152483</v>
          </cell>
          <cell r="J1488">
            <v>0.20749999999999999</v>
          </cell>
          <cell r="K1488">
            <v>286.95999999999998</v>
          </cell>
          <cell r="L1488">
            <v>91.42</v>
          </cell>
          <cell r="M1488">
            <v>577.92999999999995</v>
          </cell>
          <cell r="N1488">
            <v>38.67</v>
          </cell>
          <cell r="O1488">
            <v>119.92</v>
          </cell>
          <cell r="P1488" t="str">
            <v>9925</v>
          </cell>
          <cell r="Q1488" t="str">
            <v>Not in Metro Area</v>
          </cell>
        </row>
        <row r="1489">
          <cell r="B1489" t="str">
            <v>25810</v>
          </cell>
          <cell r="C1489" t="str">
            <v>25810</v>
          </cell>
          <cell r="D1489" t="str">
            <v>MS</v>
          </cell>
          <cell r="E1489" t="str">
            <v>Yazoo</v>
          </cell>
          <cell r="F1489">
            <v>980.78</v>
          </cell>
          <cell r="G1489">
            <v>551.29643800000008</v>
          </cell>
          <cell r="H1489">
            <v>8.741004579486808E-2</v>
          </cell>
          <cell r="I1489">
            <v>0.1991405770411295</v>
          </cell>
          <cell r="J1489">
            <v>0.20749999999999999</v>
          </cell>
          <cell r="K1489">
            <v>275.14</v>
          </cell>
          <cell r="L1489">
            <v>81.45</v>
          </cell>
          <cell r="M1489">
            <v>570.55999999999995</v>
          </cell>
          <cell r="N1489">
            <v>40.270000000000003</v>
          </cell>
          <cell r="O1489">
            <v>118.39</v>
          </cell>
          <cell r="P1489" t="str">
            <v>27140</v>
          </cell>
          <cell r="Q1489" t="str">
            <v>Jackson, MS</v>
          </cell>
        </row>
        <row r="1490">
          <cell r="B1490" t="str">
            <v>26000</v>
          </cell>
          <cell r="C1490" t="str">
            <v>26000</v>
          </cell>
          <cell r="D1490" t="str">
            <v>MO</v>
          </cell>
          <cell r="E1490" t="str">
            <v>Adair</v>
          </cell>
          <cell r="F1490">
            <v>937.65</v>
          </cell>
          <cell r="G1490">
            <v>527.05306500000006</v>
          </cell>
          <cell r="H1490">
            <v>7.9587842079994101E-2</v>
          </cell>
          <cell r="I1490">
            <v>0.16274227134390518</v>
          </cell>
          <cell r="J1490">
            <v>0.20749999999999999</v>
          </cell>
          <cell r="K1490">
            <v>270.77</v>
          </cell>
          <cell r="L1490">
            <v>62.43</v>
          </cell>
          <cell r="M1490">
            <v>574.72</v>
          </cell>
          <cell r="N1490">
            <v>31.71</v>
          </cell>
          <cell r="O1490">
            <v>119.25</v>
          </cell>
          <cell r="P1490" t="str">
            <v>9926</v>
          </cell>
          <cell r="Q1490" t="str">
            <v>Not in Metro Area</v>
          </cell>
        </row>
        <row r="1491">
          <cell r="B1491" t="str">
            <v>26010</v>
          </cell>
          <cell r="C1491" t="str">
            <v>26010</v>
          </cell>
          <cell r="D1491" t="str">
            <v>MO</v>
          </cell>
          <cell r="E1491" t="str">
            <v>Andrew</v>
          </cell>
          <cell r="F1491">
            <v>961</v>
          </cell>
          <cell r="G1491">
            <v>540.17810000000009</v>
          </cell>
          <cell r="H1491">
            <v>7.9587842079994101E-2</v>
          </cell>
          <cell r="I1491">
            <v>0.16274227134390518</v>
          </cell>
          <cell r="J1491">
            <v>0.20749999999999999</v>
          </cell>
          <cell r="K1491">
            <v>270.77</v>
          </cell>
          <cell r="L1491">
            <v>62.43</v>
          </cell>
          <cell r="M1491">
            <v>574.72</v>
          </cell>
          <cell r="N1491">
            <v>31.71</v>
          </cell>
          <cell r="O1491">
            <v>119.25</v>
          </cell>
          <cell r="P1491" t="str">
            <v>9926</v>
          </cell>
          <cell r="Q1491" t="str">
            <v>Not in Metro Area</v>
          </cell>
        </row>
        <row r="1492">
          <cell r="B1492" t="str">
            <v>26020</v>
          </cell>
          <cell r="C1492" t="str">
            <v>26020</v>
          </cell>
          <cell r="D1492" t="str">
            <v>MO</v>
          </cell>
          <cell r="E1492" t="str">
            <v>Atchison</v>
          </cell>
          <cell r="F1492">
            <v>1041.31</v>
          </cell>
          <cell r="G1492">
            <v>585.32035099999996</v>
          </cell>
          <cell r="H1492">
            <v>7.9587842079994101E-2</v>
          </cell>
          <cell r="I1492">
            <v>0.16274227134390518</v>
          </cell>
          <cell r="J1492">
            <v>0.20749999999999999</v>
          </cell>
          <cell r="K1492">
            <v>270.77</v>
          </cell>
          <cell r="L1492">
            <v>62.43</v>
          </cell>
          <cell r="M1492">
            <v>574.72</v>
          </cell>
          <cell r="N1492">
            <v>31.71</v>
          </cell>
          <cell r="O1492">
            <v>119.25</v>
          </cell>
          <cell r="P1492" t="str">
            <v>9926</v>
          </cell>
          <cell r="Q1492" t="str">
            <v>Not in Metro Area</v>
          </cell>
        </row>
        <row r="1493">
          <cell r="B1493" t="str">
            <v>26030</v>
          </cell>
          <cell r="C1493" t="str">
            <v>26030</v>
          </cell>
          <cell r="D1493" t="str">
            <v>MO</v>
          </cell>
          <cell r="E1493" t="str">
            <v>Audrain</v>
          </cell>
          <cell r="F1493">
            <v>938.09</v>
          </cell>
          <cell r="G1493">
            <v>527.30038900000011</v>
          </cell>
          <cell r="H1493">
            <v>7.9587842079994101E-2</v>
          </cell>
          <cell r="I1493">
            <v>0.16274227134390518</v>
          </cell>
          <cell r="J1493">
            <v>0.20749999999999999</v>
          </cell>
          <cell r="K1493">
            <v>270.77</v>
          </cell>
          <cell r="L1493">
            <v>62.43</v>
          </cell>
          <cell r="M1493">
            <v>574.72</v>
          </cell>
          <cell r="N1493">
            <v>31.71</v>
          </cell>
          <cell r="O1493">
            <v>119.25</v>
          </cell>
          <cell r="P1493" t="str">
            <v>9926</v>
          </cell>
          <cell r="Q1493" t="str">
            <v>Not in Metro Area</v>
          </cell>
        </row>
        <row r="1494">
          <cell r="B1494" t="str">
            <v>26040</v>
          </cell>
          <cell r="C1494" t="str">
            <v>26040</v>
          </cell>
          <cell r="D1494" t="str">
            <v>MO</v>
          </cell>
          <cell r="E1494" t="str">
            <v>Barry</v>
          </cell>
          <cell r="F1494">
            <v>928.46</v>
          </cell>
          <cell r="G1494">
            <v>521.88736600000004</v>
          </cell>
          <cell r="H1494">
            <v>7.9587842079994101E-2</v>
          </cell>
          <cell r="I1494">
            <v>0.16274227134390518</v>
          </cell>
          <cell r="J1494">
            <v>0.20749999999999999</v>
          </cell>
          <cell r="K1494">
            <v>270.77</v>
          </cell>
          <cell r="L1494">
            <v>62.43</v>
          </cell>
          <cell r="M1494">
            <v>574.72</v>
          </cell>
          <cell r="N1494">
            <v>31.71</v>
          </cell>
          <cell r="O1494">
            <v>119.25</v>
          </cell>
          <cell r="P1494" t="str">
            <v>9926</v>
          </cell>
          <cell r="Q1494" t="str">
            <v>Not in Metro Area</v>
          </cell>
        </row>
        <row r="1495">
          <cell r="B1495" t="str">
            <v>26050</v>
          </cell>
          <cell r="C1495" t="str">
            <v>26050</v>
          </cell>
          <cell r="D1495" t="str">
            <v>MO</v>
          </cell>
          <cell r="E1495" t="str">
            <v>Barton</v>
          </cell>
          <cell r="F1495">
            <v>975.76</v>
          </cell>
          <cell r="G1495">
            <v>548.47469599999999</v>
          </cell>
          <cell r="H1495">
            <v>7.9587842079994101E-2</v>
          </cell>
          <cell r="I1495">
            <v>0.16274227134390518</v>
          </cell>
          <cell r="J1495">
            <v>0.20749999999999999</v>
          </cell>
          <cell r="K1495">
            <v>270.77</v>
          </cell>
          <cell r="L1495">
            <v>62.43</v>
          </cell>
          <cell r="M1495">
            <v>574.72</v>
          </cell>
          <cell r="N1495">
            <v>31.71</v>
          </cell>
          <cell r="O1495">
            <v>119.25</v>
          </cell>
          <cell r="P1495" t="str">
            <v>9926</v>
          </cell>
          <cell r="Q1495" t="str">
            <v>Not in Metro Area</v>
          </cell>
        </row>
        <row r="1496">
          <cell r="B1496" t="str">
            <v>26060</v>
          </cell>
          <cell r="C1496" t="str">
            <v>26060</v>
          </cell>
          <cell r="D1496" t="str">
            <v>MO</v>
          </cell>
          <cell r="E1496" t="str">
            <v>Bates</v>
          </cell>
          <cell r="F1496">
            <v>985.12</v>
          </cell>
          <cell r="G1496">
            <v>553.735952</v>
          </cell>
          <cell r="H1496">
            <v>8.4992370204762399E-2</v>
          </cell>
          <cell r="I1496">
            <v>0.14506221452197196</v>
          </cell>
          <cell r="J1496">
            <v>0.20749999999999999</v>
          </cell>
          <cell r="K1496">
            <v>281.79000000000002</v>
          </cell>
          <cell r="L1496">
            <v>63.49</v>
          </cell>
          <cell r="M1496">
            <v>581.48</v>
          </cell>
          <cell r="N1496">
            <v>33.159999999999997</v>
          </cell>
          <cell r="O1496">
            <v>120.66</v>
          </cell>
          <cell r="P1496" t="str">
            <v>28140</v>
          </cell>
          <cell r="Q1496" t="str">
            <v>Kansas City, MO-KS</v>
          </cell>
        </row>
        <row r="1497">
          <cell r="B1497" t="str">
            <v>26070</v>
          </cell>
          <cell r="C1497" t="str">
            <v>26070</v>
          </cell>
          <cell r="D1497" t="str">
            <v>MO</v>
          </cell>
          <cell r="E1497" t="str">
            <v>Benton</v>
          </cell>
          <cell r="F1497">
            <v>916.17</v>
          </cell>
          <cell r="G1497">
            <v>514.97915699999999</v>
          </cell>
          <cell r="H1497">
            <v>7.9587842079994101E-2</v>
          </cell>
          <cell r="I1497">
            <v>0.16274227134390518</v>
          </cell>
          <cell r="J1497">
            <v>0.20749999999999999</v>
          </cell>
          <cell r="K1497">
            <v>270.77</v>
          </cell>
          <cell r="L1497">
            <v>62.43</v>
          </cell>
          <cell r="M1497">
            <v>574.72</v>
          </cell>
          <cell r="N1497">
            <v>31.71</v>
          </cell>
          <cell r="O1497">
            <v>119.25</v>
          </cell>
          <cell r="P1497" t="str">
            <v>9926</v>
          </cell>
          <cell r="Q1497" t="str">
            <v>Not in Metro Area</v>
          </cell>
        </row>
        <row r="1498">
          <cell r="B1498" t="str">
            <v>26080</v>
          </cell>
          <cell r="C1498" t="str">
            <v>26080</v>
          </cell>
          <cell r="D1498" t="str">
            <v>MO</v>
          </cell>
          <cell r="E1498" t="str">
            <v>Bollinger</v>
          </cell>
          <cell r="F1498">
            <v>934.77</v>
          </cell>
          <cell r="G1498">
            <v>525.43421699999999</v>
          </cell>
          <cell r="H1498">
            <v>7.9587842079994101E-2</v>
          </cell>
          <cell r="I1498">
            <v>0.16274227134390518</v>
          </cell>
          <cell r="J1498">
            <v>0.20749999999999999</v>
          </cell>
          <cell r="K1498">
            <v>270.77</v>
          </cell>
          <cell r="L1498">
            <v>62.43</v>
          </cell>
          <cell r="M1498">
            <v>574.72</v>
          </cell>
          <cell r="N1498">
            <v>31.71</v>
          </cell>
          <cell r="O1498">
            <v>119.25</v>
          </cell>
          <cell r="P1498" t="str">
            <v>9926</v>
          </cell>
          <cell r="Q1498" t="str">
            <v>Not in Metro Area</v>
          </cell>
        </row>
        <row r="1499">
          <cell r="B1499" t="str">
            <v>26090</v>
          </cell>
          <cell r="C1499" t="str">
            <v>26090</v>
          </cell>
          <cell r="D1499" t="str">
            <v>MO</v>
          </cell>
          <cell r="E1499" t="str">
            <v>Boone</v>
          </cell>
          <cell r="F1499">
            <v>917.11</v>
          </cell>
          <cell r="G1499">
            <v>515.50753100000009</v>
          </cell>
          <cell r="H1499">
            <v>7.9587842079994101E-2</v>
          </cell>
          <cell r="I1499">
            <v>0.16274227134390518</v>
          </cell>
          <cell r="J1499">
            <v>0.20749999999999999</v>
          </cell>
          <cell r="K1499">
            <v>270.77</v>
          </cell>
          <cell r="L1499">
            <v>62.43</v>
          </cell>
          <cell r="M1499">
            <v>574.72</v>
          </cell>
          <cell r="N1499">
            <v>31.71</v>
          </cell>
          <cell r="O1499">
            <v>119.25</v>
          </cell>
          <cell r="P1499" t="str">
            <v>9926</v>
          </cell>
          <cell r="Q1499" t="str">
            <v>Not in Metro Area</v>
          </cell>
        </row>
        <row r="1500">
          <cell r="B1500" t="str">
            <v>26100</v>
          </cell>
          <cell r="C1500" t="str">
            <v>26100</v>
          </cell>
          <cell r="D1500" t="str">
            <v>MO</v>
          </cell>
          <cell r="E1500" t="str">
            <v>Buchanan</v>
          </cell>
          <cell r="F1500">
            <v>964.34</v>
          </cell>
          <cell r="G1500">
            <v>542.05551400000002</v>
          </cell>
          <cell r="H1500">
            <v>7.9587842079994101E-2</v>
          </cell>
          <cell r="I1500">
            <v>0.16274227134390518</v>
          </cell>
          <cell r="J1500">
            <v>0.20749999999999999</v>
          </cell>
          <cell r="K1500">
            <v>270.77</v>
          </cell>
          <cell r="L1500">
            <v>62.43</v>
          </cell>
          <cell r="M1500">
            <v>574.72</v>
          </cell>
          <cell r="N1500">
            <v>31.71</v>
          </cell>
          <cell r="O1500">
            <v>119.25</v>
          </cell>
          <cell r="P1500" t="str">
            <v>9926</v>
          </cell>
          <cell r="Q1500" t="str">
            <v>Not in Metro Area</v>
          </cell>
        </row>
        <row r="1501">
          <cell r="B1501" t="str">
            <v>26110</v>
          </cell>
          <cell r="C1501" t="str">
            <v>26110</v>
          </cell>
          <cell r="D1501" t="str">
            <v>MO</v>
          </cell>
          <cell r="E1501" t="str">
            <v>Butler</v>
          </cell>
          <cell r="F1501">
            <v>925.03</v>
          </cell>
          <cell r="G1501">
            <v>519.95936300000005</v>
          </cell>
          <cell r="H1501">
            <v>7.9587842079994101E-2</v>
          </cell>
          <cell r="I1501">
            <v>0.16274227134390518</v>
          </cell>
          <cell r="J1501">
            <v>0.20749999999999999</v>
          </cell>
          <cell r="K1501">
            <v>270.77</v>
          </cell>
          <cell r="L1501">
            <v>62.43</v>
          </cell>
          <cell r="M1501">
            <v>574.72</v>
          </cell>
          <cell r="N1501">
            <v>31.71</v>
          </cell>
          <cell r="O1501">
            <v>119.25</v>
          </cell>
          <cell r="P1501" t="str">
            <v>9926</v>
          </cell>
          <cell r="Q1501" t="str">
            <v>Not in Metro Area</v>
          </cell>
        </row>
        <row r="1502">
          <cell r="B1502" t="str">
            <v>26120</v>
          </cell>
          <cell r="C1502" t="str">
            <v>26120</v>
          </cell>
          <cell r="D1502" t="str">
            <v>MO</v>
          </cell>
          <cell r="E1502" t="str">
            <v>Caldwell</v>
          </cell>
          <cell r="F1502">
            <v>943.35</v>
          </cell>
          <cell r="G1502">
            <v>530.25703500000009</v>
          </cell>
          <cell r="H1502">
            <v>8.4992370204762399E-2</v>
          </cell>
          <cell r="I1502">
            <v>0.14506221452197196</v>
          </cell>
          <cell r="J1502">
            <v>0.20749999999999999</v>
          </cell>
          <cell r="K1502">
            <v>281.79000000000002</v>
          </cell>
          <cell r="L1502">
            <v>63.49</v>
          </cell>
          <cell r="M1502">
            <v>581.48</v>
          </cell>
          <cell r="N1502">
            <v>33.159999999999997</v>
          </cell>
          <cell r="O1502">
            <v>120.66</v>
          </cell>
          <cell r="P1502" t="str">
            <v>28140</v>
          </cell>
          <cell r="Q1502" t="str">
            <v>Kansas City, MO-KS</v>
          </cell>
        </row>
        <row r="1503">
          <cell r="B1503" t="str">
            <v>26130</v>
          </cell>
          <cell r="C1503" t="str">
            <v>26130</v>
          </cell>
          <cell r="D1503" t="str">
            <v>MO</v>
          </cell>
          <cell r="E1503" t="str">
            <v>Callaway</v>
          </cell>
          <cell r="F1503">
            <v>887.95</v>
          </cell>
          <cell r="G1503">
            <v>499.11669500000005</v>
          </cell>
          <cell r="H1503">
            <v>7.9587842079994101E-2</v>
          </cell>
          <cell r="I1503">
            <v>0.16274227134390518</v>
          </cell>
          <cell r="J1503">
            <v>0.20749999999999999</v>
          </cell>
          <cell r="K1503">
            <v>270.77</v>
          </cell>
          <cell r="L1503">
            <v>62.43</v>
          </cell>
          <cell r="M1503">
            <v>574.72</v>
          </cell>
          <cell r="N1503">
            <v>31.71</v>
          </cell>
          <cell r="O1503">
            <v>119.25</v>
          </cell>
          <cell r="P1503" t="str">
            <v>9926</v>
          </cell>
          <cell r="Q1503" t="str">
            <v>Not in Metro Area</v>
          </cell>
        </row>
        <row r="1504">
          <cell r="B1504" t="str">
            <v>26140</v>
          </cell>
          <cell r="C1504" t="str">
            <v>26140</v>
          </cell>
          <cell r="D1504" t="str">
            <v>MO</v>
          </cell>
          <cell r="E1504" t="str">
            <v>Camden</v>
          </cell>
          <cell r="F1504">
            <v>916.37</v>
          </cell>
          <cell r="G1504">
            <v>515.09157700000003</v>
          </cell>
          <cell r="H1504">
            <v>7.9587842079994101E-2</v>
          </cell>
          <cell r="I1504">
            <v>0.16274227134390518</v>
          </cell>
          <cell r="J1504">
            <v>0.20749999999999999</v>
          </cell>
          <cell r="K1504">
            <v>270.77</v>
          </cell>
          <cell r="L1504">
            <v>62.43</v>
          </cell>
          <cell r="M1504">
            <v>574.72</v>
          </cell>
          <cell r="N1504">
            <v>31.71</v>
          </cell>
          <cell r="O1504">
            <v>119.25</v>
          </cell>
          <cell r="P1504" t="str">
            <v>9926</v>
          </cell>
          <cell r="Q1504" t="str">
            <v>Not in Metro Area</v>
          </cell>
        </row>
        <row r="1505">
          <cell r="B1505" t="str">
            <v>26150</v>
          </cell>
          <cell r="C1505" t="str">
            <v>26150</v>
          </cell>
          <cell r="D1505" t="str">
            <v>MO</v>
          </cell>
          <cell r="E1505" t="str">
            <v>Cape Girardeau</v>
          </cell>
          <cell r="F1505">
            <v>910.11</v>
          </cell>
          <cell r="G1505">
            <v>511.57283100000006</v>
          </cell>
          <cell r="H1505">
            <v>7.9587842079994101E-2</v>
          </cell>
          <cell r="I1505">
            <v>0.16274227134390518</v>
          </cell>
          <cell r="J1505">
            <v>0.20749999999999999</v>
          </cell>
          <cell r="K1505">
            <v>270.77</v>
          </cell>
          <cell r="L1505">
            <v>62.43</v>
          </cell>
          <cell r="M1505">
            <v>574.72</v>
          </cell>
          <cell r="N1505">
            <v>31.71</v>
          </cell>
          <cell r="O1505">
            <v>119.25</v>
          </cell>
          <cell r="P1505" t="str">
            <v>9926</v>
          </cell>
          <cell r="Q1505" t="str">
            <v>Not in Metro Area</v>
          </cell>
        </row>
        <row r="1506">
          <cell r="B1506" t="str">
            <v>26160</v>
          </cell>
          <cell r="C1506" t="str">
            <v>26160</v>
          </cell>
          <cell r="D1506" t="str">
            <v>MO</v>
          </cell>
          <cell r="E1506" t="str">
            <v>Carroll</v>
          </cell>
          <cell r="F1506">
            <v>1049.3599999999999</v>
          </cell>
          <cell r="G1506">
            <v>589.84525599999995</v>
          </cell>
          <cell r="H1506">
            <v>7.9587842079994101E-2</v>
          </cell>
          <cell r="I1506">
            <v>0.16274227134390518</v>
          </cell>
          <cell r="J1506">
            <v>0.20749999999999999</v>
          </cell>
          <cell r="K1506">
            <v>270.77</v>
          </cell>
          <cell r="L1506">
            <v>62.43</v>
          </cell>
          <cell r="M1506">
            <v>574.72</v>
          </cell>
          <cell r="N1506">
            <v>31.71</v>
          </cell>
          <cell r="O1506">
            <v>119.25</v>
          </cell>
          <cell r="P1506" t="str">
            <v>9926</v>
          </cell>
          <cell r="Q1506" t="str">
            <v>Not in Metro Area</v>
          </cell>
        </row>
        <row r="1507">
          <cell r="B1507" t="str">
            <v>26170</v>
          </cell>
          <cell r="C1507" t="str">
            <v>26170</v>
          </cell>
          <cell r="D1507" t="str">
            <v>MO</v>
          </cell>
          <cell r="E1507" t="str">
            <v>Carter</v>
          </cell>
          <cell r="F1507">
            <v>929.67</v>
          </cell>
          <cell r="G1507">
            <v>522.56750699999998</v>
          </cell>
          <cell r="H1507">
            <v>7.9587842079994101E-2</v>
          </cell>
          <cell r="I1507">
            <v>0.16274227134390518</v>
          </cell>
          <cell r="J1507">
            <v>0.20749999999999999</v>
          </cell>
          <cell r="K1507">
            <v>270.77</v>
          </cell>
          <cell r="L1507">
            <v>62.43</v>
          </cell>
          <cell r="M1507">
            <v>574.72</v>
          </cell>
          <cell r="N1507">
            <v>31.71</v>
          </cell>
          <cell r="O1507">
            <v>119.25</v>
          </cell>
          <cell r="P1507" t="str">
            <v>9926</v>
          </cell>
          <cell r="Q1507" t="str">
            <v>Not in Metro Area</v>
          </cell>
        </row>
        <row r="1508">
          <cell r="B1508" t="str">
            <v>26180</v>
          </cell>
          <cell r="C1508" t="str">
            <v>26180</v>
          </cell>
          <cell r="D1508" t="str">
            <v>MO</v>
          </cell>
          <cell r="E1508" t="str">
            <v>Cass</v>
          </cell>
          <cell r="F1508">
            <v>929.57</v>
          </cell>
          <cell r="G1508">
            <v>522.51129700000001</v>
          </cell>
          <cell r="H1508">
            <v>8.4992370204762399E-2</v>
          </cell>
          <cell r="I1508">
            <v>0.14506221452197196</v>
          </cell>
          <cell r="J1508">
            <v>0.20749999999999999</v>
          </cell>
          <cell r="K1508">
            <v>281.79000000000002</v>
          </cell>
          <cell r="L1508">
            <v>63.49</v>
          </cell>
          <cell r="M1508">
            <v>581.48</v>
          </cell>
          <cell r="N1508">
            <v>33.159999999999997</v>
          </cell>
          <cell r="O1508">
            <v>120.66</v>
          </cell>
          <cell r="P1508" t="str">
            <v>28140</v>
          </cell>
          <cell r="Q1508" t="str">
            <v>Kansas City, MO-KS</v>
          </cell>
        </row>
        <row r="1509">
          <cell r="B1509" t="str">
            <v>26190</v>
          </cell>
          <cell r="C1509" t="str">
            <v>26190</v>
          </cell>
          <cell r="D1509" t="str">
            <v>MO</v>
          </cell>
          <cell r="E1509" t="str">
            <v>Cedar</v>
          </cell>
          <cell r="F1509">
            <v>946.29</v>
          </cell>
          <cell r="G1509">
            <v>531.90960900000005</v>
          </cell>
          <cell r="H1509">
            <v>7.9587842079994101E-2</v>
          </cell>
          <cell r="I1509">
            <v>0.16274227134390518</v>
          </cell>
          <cell r="J1509">
            <v>0.20749999999999999</v>
          </cell>
          <cell r="K1509">
            <v>270.77</v>
          </cell>
          <cell r="L1509">
            <v>62.43</v>
          </cell>
          <cell r="M1509">
            <v>574.72</v>
          </cell>
          <cell r="N1509">
            <v>31.71</v>
          </cell>
          <cell r="O1509">
            <v>119.25</v>
          </cell>
          <cell r="P1509" t="str">
            <v>9926</v>
          </cell>
          <cell r="Q1509" t="str">
            <v>Not in Metro Area</v>
          </cell>
        </row>
        <row r="1510">
          <cell r="B1510" t="str">
            <v>26200</v>
          </cell>
          <cell r="C1510" t="str">
            <v>26200</v>
          </cell>
          <cell r="D1510" t="str">
            <v>MO</v>
          </cell>
          <cell r="E1510" t="str">
            <v>Chariton</v>
          </cell>
          <cell r="F1510">
            <v>917.6</v>
          </cell>
          <cell r="G1510">
            <v>515.78296</v>
          </cell>
          <cell r="H1510">
            <v>7.9587842079994101E-2</v>
          </cell>
          <cell r="I1510">
            <v>0.16274227134390518</v>
          </cell>
          <cell r="J1510">
            <v>0.20749999999999999</v>
          </cell>
          <cell r="K1510">
            <v>270.77</v>
          </cell>
          <cell r="L1510">
            <v>62.43</v>
          </cell>
          <cell r="M1510">
            <v>574.72</v>
          </cell>
          <cell r="N1510">
            <v>31.71</v>
          </cell>
          <cell r="O1510">
            <v>119.25</v>
          </cell>
          <cell r="P1510" t="str">
            <v>9926</v>
          </cell>
          <cell r="Q1510" t="str">
            <v>Not in Metro Area</v>
          </cell>
        </row>
        <row r="1511">
          <cell r="B1511" t="str">
            <v>26210</v>
          </cell>
          <cell r="C1511" t="str">
            <v>26210</v>
          </cell>
          <cell r="D1511" t="str">
            <v>MO</v>
          </cell>
          <cell r="E1511" t="str">
            <v>Christian</v>
          </cell>
          <cell r="F1511">
            <v>899.6</v>
          </cell>
          <cell r="G1511">
            <v>505.66516000000007</v>
          </cell>
          <cell r="H1511">
            <v>8.5297514651152845E-2</v>
          </cell>
          <cell r="I1511">
            <v>0.17353807320151451</v>
          </cell>
          <cell r="J1511">
            <v>0.20749999999999999</v>
          </cell>
          <cell r="K1511">
            <v>233.77</v>
          </cell>
          <cell r="L1511">
            <v>47.54</v>
          </cell>
          <cell r="M1511">
            <v>528.47</v>
          </cell>
          <cell r="N1511">
            <v>28.19</v>
          </cell>
          <cell r="O1511">
            <v>109.66</v>
          </cell>
          <cell r="P1511" t="str">
            <v>44180</v>
          </cell>
          <cell r="Q1511" t="str">
            <v>Springfield, MO</v>
          </cell>
        </row>
        <row r="1512">
          <cell r="B1512" t="str">
            <v>26220</v>
          </cell>
          <cell r="C1512" t="str">
            <v>26220</v>
          </cell>
          <cell r="D1512" t="str">
            <v>MO</v>
          </cell>
          <cell r="E1512" t="str">
            <v>Clark</v>
          </cell>
          <cell r="F1512">
            <v>915.73</v>
          </cell>
          <cell r="G1512">
            <v>514.73183300000005</v>
          </cell>
          <cell r="H1512">
            <v>7.9587842079994101E-2</v>
          </cell>
          <cell r="I1512">
            <v>0.16274227134390518</v>
          </cell>
          <cell r="J1512">
            <v>0.20749999999999999</v>
          </cell>
          <cell r="K1512">
            <v>270.77</v>
          </cell>
          <cell r="L1512">
            <v>62.43</v>
          </cell>
          <cell r="M1512">
            <v>574.72</v>
          </cell>
          <cell r="N1512">
            <v>31.71</v>
          </cell>
          <cell r="O1512">
            <v>119.25</v>
          </cell>
          <cell r="P1512" t="str">
            <v>9926</v>
          </cell>
          <cell r="Q1512" t="str">
            <v>Not in Metro Area</v>
          </cell>
        </row>
        <row r="1513">
          <cell r="B1513" t="str">
            <v>26230</v>
          </cell>
          <cell r="C1513" t="str">
            <v>26230</v>
          </cell>
          <cell r="D1513" t="str">
            <v>MO</v>
          </cell>
          <cell r="E1513" t="str">
            <v>Clay</v>
          </cell>
          <cell r="F1513">
            <v>915.59</v>
          </cell>
          <cell r="G1513">
            <v>514.65313900000001</v>
          </cell>
          <cell r="H1513">
            <v>8.4992370204762399E-2</v>
          </cell>
          <cell r="I1513">
            <v>0.14506221452197196</v>
          </cell>
          <cell r="J1513">
            <v>0.20749999999999999</v>
          </cell>
          <cell r="K1513">
            <v>281.79000000000002</v>
          </cell>
          <cell r="L1513">
            <v>63.49</v>
          </cell>
          <cell r="M1513">
            <v>581.48</v>
          </cell>
          <cell r="N1513">
            <v>33.159999999999997</v>
          </cell>
          <cell r="O1513">
            <v>120.66</v>
          </cell>
          <cell r="P1513" t="str">
            <v>28140</v>
          </cell>
          <cell r="Q1513" t="str">
            <v>Kansas City, MO-KS</v>
          </cell>
        </row>
        <row r="1514">
          <cell r="B1514" t="str">
            <v>26240</v>
          </cell>
          <cell r="C1514" t="str">
            <v>26240</v>
          </cell>
          <cell r="D1514" t="str">
            <v>MO</v>
          </cell>
          <cell r="E1514" t="str">
            <v>Clinton</v>
          </cell>
          <cell r="F1514">
            <v>958.48</v>
          </cell>
          <cell r="G1514">
            <v>538.76160800000002</v>
          </cell>
          <cell r="H1514">
            <v>8.4992370204762399E-2</v>
          </cell>
          <cell r="I1514">
            <v>0.14506221452197196</v>
          </cell>
          <cell r="J1514">
            <v>0.20749999999999999</v>
          </cell>
          <cell r="K1514">
            <v>281.79000000000002</v>
          </cell>
          <cell r="L1514">
            <v>63.49</v>
          </cell>
          <cell r="M1514">
            <v>581.48</v>
          </cell>
          <cell r="N1514">
            <v>33.159999999999997</v>
          </cell>
          <cell r="O1514">
            <v>120.66</v>
          </cell>
          <cell r="P1514" t="str">
            <v>28140</v>
          </cell>
          <cell r="Q1514" t="str">
            <v>Kansas City, MO-KS</v>
          </cell>
        </row>
        <row r="1515">
          <cell r="B1515" t="str">
            <v>26250</v>
          </cell>
          <cell r="C1515" t="str">
            <v>26250</v>
          </cell>
          <cell r="D1515" t="str">
            <v>MO</v>
          </cell>
          <cell r="E1515" t="str">
            <v>Cole</v>
          </cell>
          <cell r="F1515">
            <v>900.47</v>
          </cell>
          <cell r="G1515">
            <v>506.15418700000004</v>
          </cell>
          <cell r="H1515">
            <v>7.9587842079994101E-2</v>
          </cell>
          <cell r="I1515">
            <v>0.16274227134390518</v>
          </cell>
          <cell r="J1515">
            <v>0.20749999999999999</v>
          </cell>
          <cell r="K1515">
            <v>270.77</v>
          </cell>
          <cell r="L1515">
            <v>62.43</v>
          </cell>
          <cell r="M1515">
            <v>574.72</v>
          </cell>
          <cell r="N1515">
            <v>31.71</v>
          </cell>
          <cell r="O1515">
            <v>119.25</v>
          </cell>
          <cell r="P1515" t="str">
            <v>9926</v>
          </cell>
          <cell r="Q1515" t="str">
            <v>Not in Metro Area</v>
          </cell>
        </row>
        <row r="1516">
          <cell r="B1516" t="str">
            <v>26260</v>
          </cell>
          <cell r="C1516" t="str">
            <v>26260</v>
          </cell>
          <cell r="D1516" t="str">
            <v>MO</v>
          </cell>
          <cell r="E1516" t="str">
            <v>Cooper</v>
          </cell>
          <cell r="F1516">
            <v>908.53</v>
          </cell>
          <cell r="G1516">
            <v>510.68471300000004</v>
          </cell>
          <cell r="H1516">
            <v>7.9587842079994101E-2</v>
          </cell>
          <cell r="I1516">
            <v>0.16274227134390518</v>
          </cell>
          <cell r="J1516">
            <v>0.20749999999999999</v>
          </cell>
          <cell r="K1516">
            <v>270.77</v>
          </cell>
          <cell r="L1516">
            <v>62.43</v>
          </cell>
          <cell r="M1516">
            <v>574.72</v>
          </cell>
          <cell r="N1516">
            <v>31.71</v>
          </cell>
          <cell r="O1516">
            <v>119.25</v>
          </cell>
          <cell r="P1516" t="str">
            <v>9926</v>
          </cell>
          <cell r="Q1516" t="str">
            <v>Not in Metro Area</v>
          </cell>
        </row>
        <row r="1517">
          <cell r="B1517" t="str">
            <v>26270</v>
          </cell>
          <cell r="C1517" t="str">
            <v>26270</v>
          </cell>
          <cell r="D1517" t="str">
            <v>MO</v>
          </cell>
          <cell r="E1517" t="str">
            <v>Crawford</v>
          </cell>
          <cell r="F1517">
            <v>949.82</v>
          </cell>
          <cell r="G1517">
            <v>533.89382200000011</v>
          </cell>
          <cell r="H1517">
            <v>7.9587842079994101E-2</v>
          </cell>
          <cell r="I1517">
            <v>0.16274227134390518</v>
          </cell>
          <cell r="J1517">
            <v>0.20749999999999999</v>
          </cell>
          <cell r="K1517">
            <v>270.77</v>
          </cell>
          <cell r="L1517">
            <v>62.43</v>
          </cell>
          <cell r="M1517">
            <v>574.72</v>
          </cell>
          <cell r="N1517">
            <v>31.71</v>
          </cell>
          <cell r="O1517">
            <v>119.25</v>
          </cell>
          <cell r="P1517" t="str">
            <v>9926</v>
          </cell>
          <cell r="Q1517" t="str">
            <v>Not in Metro Area</v>
          </cell>
        </row>
        <row r="1518">
          <cell r="B1518" t="str">
            <v>26280</v>
          </cell>
          <cell r="C1518" t="str">
            <v>26280</v>
          </cell>
          <cell r="D1518" t="str">
            <v>MO</v>
          </cell>
          <cell r="E1518" t="str">
            <v>Dade</v>
          </cell>
          <cell r="F1518">
            <v>930.73</v>
          </cell>
          <cell r="G1518">
            <v>523.16333300000008</v>
          </cell>
          <cell r="H1518">
            <v>7.9587842079994101E-2</v>
          </cell>
          <cell r="I1518">
            <v>0.16274227134390518</v>
          </cell>
          <cell r="J1518">
            <v>0.20749999999999999</v>
          </cell>
          <cell r="K1518">
            <v>270.77</v>
          </cell>
          <cell r="L1518">
            <v>62.43</v>
          </cell>
          <cell r="M1518">
            <v>574.72</v>
          </cell>
          <cell r="N1518">
            <v>31.71</v>
          </cell>
          <cell r="O1518">
            <v>119.25</v>
          </cell>
          <cell r="P1518" t="str">
            <v>9926</v>
          </cell>
          <cell r="Q1518" t="str">
            <v>Not in Metro Area</v>
          </cell>
        </row>
        <row r="1519">
          <cell r="B1519" t="str">
            <v>26290</v>
          </cell>
          <cell r="C1519" t="str">
            <v>26290</v>
          </cell>
          <cell r="D1519" t="str">
            <v>MO</v>
          </cell>
          <cell r="E1519" t="str">
            <v>Dallas</v>
          </cell>
          <cell r="F1519">
            <v>926.67</v>
          </cell>
          <cell r="G1519">
            <v>520.88120700000002</v>
          </cell>
          <cell r="H1519">
            <v>8.5297514651152845E-2</v>
          </cell>
          <cell r="I1519">
            <v>0.17353807320151451</v>
          </cell>
          <cell r="J1519">
            <v>0.20749999999999999</v>
          </cell>
          <cell r="K1519">
            <v>233.77</v>
          </cell>
          <cell r="L1519">
            <v>47.54</v>
          </cell>
          <cell r="M1519">
            <v>528.47</v>
          </cell>
          <cell r="N1519">
            <v>28.19</v>
          </cell>
          <cell r="O1519">
            <v>109.66</v>
          </cell>
          <cell r="P1519" t="str">
            <v>44180</v>
          </cell>
          <cell r="Q1519" t="str">
            <v>Springfield, MO</v>
          </cell>
        </row>
        <row r="1520">
          <cell r="B1520" t="str">
            <v>26300</v>
          </cell>
          <cell r="C1520" t="str">
            <v>26300</v>
          </cell>
          <cell r="D1520" t="str">
            <v>MO</v>
          </cell>
          <cell r="E1520" t="str">
            <v>Daviess</v>
          </cell>
          <cell r="F1520">
            <v>992.89</v>
          </cell>
          <cell r="G1520">
            <v>558.10346900000002</v>
          </cell>
          <cell r="H1520">
            <v>7.9587842079994101E-2</v>
          </cell>
          <cell r="I1520">
            <v>0.16274227134390518</v>
          </cell>
          <cell r="J1520">
            <v>0.20749999999999999</v>
          </cell>
          <cell r="K1520">
            <v>270.77</v>
          </cell>
          <cell r="L1520">
            <v>62.43</v>
          </cell>
          <cell r="M1520">
            <v>574.72</v>
          </cell>
          <cell r="N1520">
            <v>31.71</v>
          </cell>
          <cell r="O1520">
            <v>119.25</v>
          </cell>
          <cell r="P1520" t="str">
            <v>9926</v>
          </cell>
          <cell r="Q1520" t="str">
            <v>Not in Metro Area</v>
          </cell>
        </row>
        <row r="1521">
          <cell r="B1521" t="str">
            <v>26310</v>
          </cell>
          <cell r="C1521" t="str">
            <v>26310</v>
          </cell>
          <cell r="D1521" t="str">
            <v>MO</v>
          </cell>
          <cell r="E1521" t="str">
            <v>De Kalb</v>
          </cell>
          <cell r="F1521">
            <v>965.41</v>
          </cell>
          <cell r="G1521">
            <v>542.65696100000002</v>
          </cell>
          <cell r="H1521">
            <v>7.9587842079994101E-2</v>
          </cell>
          <cell r="I1521">
            <v>0.16274227134390518</v>
          </cell>
          <cell r="J1521">
            <v>0.20749999999999999</v>
          </cell>
          <cell r="K1521">
            <v>270.77</v>
          </cell>
          <cell r="L1521">
            <v>62.43</v>
          </cell>
          <cell r="M1521">
            <v>574.72</v>
          </cell>
          <cell r="N1521">
            <v>31.71</v>
          </cell>
          <cell r="O1521">
            <v>119.25</v>
          </cell>
          <cell r="P1521" t="str">
            <v>9926</v>
          </cell>
          <cell r="Q1521" t="str">
            <v>Not in Metro Area</v>
          </cell>
        </row>
        <row r="1522">
          <cell r="B1522" t="str">
            <v>26320</v>
          </cell>
          <cell r="C1522" t="str">
            <v>26320</v>
          </cell>
          <cell r="D1522" t="str">
            <v>MO</v>
          </cell>
          <cell r="E1522" t="str">
            <v>Dent</v>
          </cell>
          <cell r="F1522">
            <v>921.13</v>
          </cell>
          <cell r="G1522">
            <v>517.76717300000007</v>
          </cell>
          <cell r="H1522">
            <v>7.9587842079994101E-2</v>
          </cell>
          <cell r="I1522">
            <v>0.16274227134390518</v>
          </cell>
          <cell r="J1522">
            <v>0.20749999999999999</v>
          </cell>
          <cell r="K1522">
            <v>270.77</v>
          </cell>
          <cell r="L1522">
            <v>62.43</v>
          </cell>
          <cell r="M1522">
            <v>574.72</v>
          </cell>
          <cell r="N1522">
            <v>31.71</v>
          </cell>
          <cell r="O1522">
            <v>119.25</v>
          </cell>
          <cell r="P1522" t="str">
            <v>9926</v>
          </cell>
          <cell r="Q1522" t="str">
            <v>Not in Metro Area</v>
          </cell>
        </row>
        <row r="1523">
          <cell r="B1523" t="str">
            <v>26330</v>
          </cell>
          <cell r="C1523" t="str">
            <v>26330</v>
          </cell>
          <cell r="D1523" t="str">
            <v>MO</v>
          </cell>
          <cell r="E1523" t="str">
            <v>Douglas</v>
          </cell>
          <cell r="F1523">
            <v>885.06</v>
          </cell>
          <cell r="G1523">
            <v>497.49222600000002</v>
          </cell>
          <cell r="H1523">
            <v>7.9587842079994101E-2</v>
          </cell>
          <cell r="I1523">
            <v>0.16274227134390518</v>
          </cell>
          <cell r="J1523">
            <v>0.20749999999999999</v>
          </cell>
          <cell r="K1523">
            <v>270.77</v>
          </cell>
          <cell r="L1523">
            <v>62.43</v>
          </cell>
          <cell r="M1523">
            <v>574.72</v>
          </cell>
          <cell r="N1523">
            <v>31.71</v>
          </cell>
          <cell r="O1523">
            <v>119.25</v>
          </cell>
          <cell r="P1523" t="str">
            <v>9926</v>
          </cell>
          <cell r="Q1523" t="str">
            <v>Not in Metro Area</v>
          </cell>
        </row>
        <row r="1524">
          <cell r="B1524" t="str">
            <v>26340</v>
          </cell>
          <cell r="C1524" t="str">
            <v>26340</v>
          </cell>
          <cell r="D1524" t="str">
            <v>MO</v>
          </cell>
          <cell r="E1524" t="str">
            <v>Dunklin</v>
          </cell>
          <cell r="F1524">
            <v>921.72</v>
          </cell>
          <cell r="G1524">
            <v>518.09881200000007</v>
          </cell>
          <cell r="H1524">
            <v>7.9587842079994101E-2</v>
          </cell>
          <cell r="I1524">
            <v>0.16274227134390518</v>
          </cell>
          <cell r="J1524">
            <v>0.20749999999999999</v>
          </cell>
          <cell r="K1524">
            <v>270.77</v>
          </cell>
          <cell r="L1524">
            <v>62.43</v>
          </cell>
          <cell r="M1524">
            <v>574.72</v>
          </cell>
          <cell r="N1524">
            <v>31.71</v>
          </cell>
          <cell r="O1524">
            <v>119.25</v>
          </cell>
          <cell r="P1524" t="str">
            <v>9926</v>
          </cell>
          <cell r="Q1524" t="str">
            <v>Not in Metro Area</v>
          </cell>
        </row>
        <row r="1525">
          <cell r="B1525" t="str">
            <v>26350</v>
          </cell>
          <cell r="C1525" t="str">
            <v>26350</v>
          </cell>
          <cell r="D1525" t="str">
            <v>MO</v>
          </cell>
          <cell r="E1525" t="str">
            <v>Franklin</v>
          </cell>
          <cell r="F1525">
            <v>950.07</v>
          </cell>
          <cell r="G1525">
            <v>534.03434700000003</v>
          </cell>
          <cell r="H1525">
            <v>8.1859093730602114E-2</v>
          </cell>
          <cell r="I1525">
            <v>0.15432851419613308</v>
          </cell>
          <cell r="J1525">
            <v>0.20749999999999999</v>
          </cell>
          <cell r="K1525">
            <v>257.76</v>
          </cell>
          <cell r="L1525">
            <v>57.41</v>
          </cell>
          <cell r="M1525">
            <v>548.11</v>
          </cell>
          <cell r="N1525">
            <v>29.96</v>
          </cell>
          <cell r="O1525">
            <v>113.73</v>
          </cell>
          <cell r="P1525" t="str">
            <v>41180</v>
          </cell>
          <cell r="Q1525" t="str">
            <v>St. Louis, MO-IL</v>
          </cell>
        </row>
        <row r="1526">
          <cell r="B1526" t="str">
            <v>26360</v>
          </cell>
          <cell r="C1526" t="str">
            <v>26360</v>
          </cell>
          <cell r="D1526" t="str">
            <v>MO</v>
          </cell>
          <cell r="E1526" t="str">
            <v>Gasconade</v>
          </cell>
          <cell r="F1526">
            <v>921.91</v>
          </cell>
          <cell r="G1526">
            <v>518.20561099999998</v>
          </cell>
          <cell r="H1526">
            <v>7.9587842079994101E-2</v>
          </cell>
          <cell r="I1526">
            <v>0.16274227134390518</v>
          </cell>
          <cell r="J1526">
            <v>0.20749999999999999</v>
          </cell>
          <cell r="K1526">
            <v>270.77</v>
          </cell>
          <cell r="L1526">
            <v>62.43</v>
          </cell>
          <cell r="M1526">
            <v>574.72</v>
          </cell>
          <cell r="N1526">
            <v>31.71</v>
          </cell>
          <cell r="O1526">
            <v>119.25</v>
          </cell>
          <cell r="P1526" t="str">
            <v>9926</v>
          </cell>
          <cell r="Q1526" t="str">
            <v>Not in Metro Area</v>
          </cell>
        </row>
        <row r="1527">
          <cell r="B1527" t="str">
            <v>26370</v>
          </cell>
          <cell r="C1527" t="str">
            <v>26370</v>
          </cell>
          <cell r="D1527" t="str">
            <v>MO</v>
          </cell>
          <cell r="E1527" t="str">
            <v>Gentry</v>
          </cell>
          <cell r="F1527">
            <v>1076.1099999999999</v>
          </cell>
          <cell r="G1527">
            <v>604.88143100000002</v>
          </cell>
          <cell r="H1527">
            <v>7.9587842079994101E-2</v>
          </cell>
          <cell r="I1527">
            <v>0.16274227134390518</v>
          </cell>
          <cell r="J1527">
            <v>0.20749999999999999</v>
          </cell>
          <cell r="K1527">
            <v>270.77</v>
          </cell>
          <cell r="L1527">
            <v>62.43</v>
          </cell>
          <cell r="M1527">
            <v>574.72</v>
          </cell>
          <cell r="N1527">
            <v>31.71</v>
          </cell>
          <cell r="O1527">
            <v>119.25</v>
          </cell>
          <cell r="P1527" t="str">
            <v>9926</v>
          </cell>
          <cell r="Q1527" t="str">
            <v>Not in Metro Area</v>
          </cell>
        </row>
        <row r="1528">
          <cell r="B1528" t="str">
            <v>26380</v>
          </cell>
          <cell r="C1528" t="str">
            <v>26380</v>
          </cell>
          <cell r="D1528" t="str">
            <v>MO</v>
          </cell>
          <cell r="E1528" t="str">
            <v>Greene</v>
          </cell>
          <cell r="F1528">
            <v>889.08</v>
          </cell>
          <cell r="G1528">
            <v>499.75186800000006</v>
          </cell>
          <cell r="H1528">
            <v>8.5297514651152845E-2</v>
          </cell>
          <cell r="I1528">
            <v>0.17353807320151451</v>
          </cell>
          <cell r="J1528">
            <v>0.20749999999999999</v>
          </cell>
          <cell r="K1528">
            <v>233.77</v>
          </cell>
          <cell r="L1528">
            <v>47.54</v>
          </cell>
          <cell r="M1528">
            <v>528.47</v>
          </cell>
          <cell r="N1528">
            <v>28.19</v>
          </cell>
          <cell r="O1528">
            <v>109.66</v>
          </cell>
          <cell r="P1528" t="str">
            <v>44180</v>
          </cell>
          <cell r="Q1528" t="str">
            <v>Springfield, MO</v>
          </cell>
        </row>
        <row r="1529">
          <cell r="B1529" t="str">
            <v>26390</v>
          </cell>
          <cell r="C1529" t="str">
            <v>26390</v>
          </cell>
          <cell r="D1529" t="str">
            <v>MO</v>
          </cell>
          <cell r="E1529" t="str">
            <v>Grundy</v>
          </cell>
          <cell r="F1529">
            <v>1075.69</v>
          </cell>
          <cell r="G1529">
            <v>604.64534900000012</v>
          </cell>
          <cell r="H1529">
            <v>7.9587842079994101E-2</v>
          </cell>
          <cell r="I1529">
            <v>0.16274227134390518</v>
          </cell>
          <cell r="J1529">
            <v>0.20749999999999999</v>
          </cell>
          <cell r="K1529">
            <v>270.77</v>
          </cell>
          <cell r="L1529">
            <v>62.43</v>
          </cell>
          <cell r="M1529">
            <v>574.72</v>
          </cell>
          <cell r="N1529">
            <v>31.71</v>
          </cell>
          <cell r="O1529">
            <v>119.25</v>
          </cell>
          <cell r="P1529" t="str">
            <v>9926</v>
          </cell>
          <cell r="Q1529" t="str">
            <v>Not in Metro Area</v>
          </cell>
        </row>
        <row r="1530">
          <cell r="B1530" t="str">
            <v>26400</v>
          </cell>
          <cell r="C1530" t="str">
            <v>26400</v>
          </cell>
          <cell r="D1530" t="str">
            <v>MO</v>
          </cell>
          <cell r="E1530" t="str">
            <v>Harrison</v>
          </cell>
          <cell r="F1530">
            <v>1133.58</v>
          </cell>
          <cell r="G1530">
            <v>637.18531800000005</v>
          </cell>
          <cell r="H1530">
            <v>7.9587842079994101E-2</v>
          </cell>
          <cell r="I1530">
            <v>0.16274227134390518</v>
          </cell>
          <cell r="J1530">
            <v>0.20749999999999999</v>
          </cell>
          <cell r="K1530">
            <v>270.77</v>
          </cell>
          <cell r="L1530">
            <v>62.43</v>
          </cell>
          <cell r="M1530">
            <v>574.72</v>
          </cell>
          <cell r="N1530">
            <v>31.71</v>
          </cell>
          <cell r="O1530">
            <v>119.25</v>
          </cell>
          <cell r="P1530" t="str">
            <v>9926</v>
          </cell>
          <cell r="Q1530" t="str">
            <v>Not in Metro Area</v>
          </cell>
        </row>
        <row r="1531">
          <cell r="B1531" t="str">
            <v>26410</v>
          </cell>
          <cell r="C1531" t="str">
            <v>26410</v>
          </cell>
          <cell r="D1531" t="str">
            <v>MO</v>
          </cell>
          <cell r="E1531" t="str">
            <v>Henry</v>
          </cell>
          <cell r="F1531">
            <v>949.35</v>
          </cell>
          <cell r="G1531">
            <v>533.62963500000001</v>
          </cell>
          <cell r="H1531">
            <v>7.9587842079994101E-2</v>
          </cell>
          <cell r="I1531">
            <v>0.16274227134390518</v>
          </cell>
          <cell r="J1531">
            <v>0.20749999999999999</v>
          </cell>
          <cell r="K1531">
            <v>270.77</v>
          </cell>
          <cell r="L1531">
            <v>62.43</v>
          </cell>
          <cell r="M1531">
            <v>574.72</v>
          </cell>
          <cell r="N1531">
            <v>31.71</v>
          </cell>
          <cell r="O1531">
            <v>119.25</v>
          </cell>
          <cell r="P1531" t="str">
            <v>9926</v>
          </cell>
          <cell r="Q1531" t="str">
            <v>Not in Metro Area</v>
          </cell>
        </row>
        <row r="1532">
          <cell r="B1532" t="str">
            <v>26411</v>
          </cell>
          <cell r="C1532" t="str">
            <v>26411</v>
          </cell>
          <cell r="D1532" t="str">
            <v>MO</v>
          </cell>
          <cell r="E1532" t="str">
            <v>Hickory</v>
          </cell>
          <cell r="F1532">
            <v>965.17</v>
          </cell>
          <cell r="G1532">
            <v>542.52205700000002</v>
          </cell>
          <cell r="H1532">
            <v>7.9587842079994101E-2</v>
          </cell>
          <cell r="I1532">
            <v>0.16274227134390518</v>
          </cell>
          <cell r="J1532">
            <v>0.20749999999999999</v>
          </cell>
          <cell r="K1532">
            <v>270.77</v>
          </cell>
          <cell r="L1532">
            <v>62.43</v>
          </cell>
          <cell r="M1532">
            <v>574.72</v>
          </cell>
          <cell r="N1532">
            <v>31.71</v>
          </cell>
          <cell r="O1532">
            <v>119.25</v>
          </cell>
          <cell r="P1532" t="str">
            <v>9926</v>
          </cell>
          <cell r="Q1532" t="str">
            <v>Not in Metro Area</v>
          </cell>
        </row>
        <row r="1533">
          <cell r="B1533" t="str">
            <v>26412</v>
          </cell>
          <cell r="C1533" t="str">
            <v>26412</v>
          </cell>
          <cell r="D1533" t="str">
            <v>MO</v>
          </cell>
          <cell r="E1533" t="str">
            <v>Holt</v>
          </cell>
          <cell r="F1533">
            <v>927.1</v>
          </cell>
          <cell r="G1533">
            <v>521.12291000000005</v>
          </cell>
          <cell r="H1533">
            <v>7.9587842079994101E-2</v>
          </cell>
          <cell r="I1533">
            <v>0.16274227134390518</v>
          </cell>
          <cell r="J1533">
            <v>0.20749999999999999</v>
          </cell>
          <cell r="K1533">
            <v>270.77</v>
          </cell>
          <cell r="L1533">
            <v>62.43</v>
          </cell>
          <cell r="M1533">
            <v>574.72</v>
          </cell>
          <cell r="N1533">
            <v>31.71</v>
          </cell>
          <cell r="O1533">
            <v>119.25</v>
          </cell>
          <cell r="P1533" t="str">
            <v>9926</v>
          </cell>
          <cell r="Q1533" t="str">
            <v>Not in Metro Area</v>
          </cell>
        </row>
        <row r="1534">
          <cell r="B1534" t="str">
            <v>26440</v>
          </cell>
          <cell r="C1534" t="str">
            <v>26440</v>
          </cell>
          <cell r="D1534" t="str">
            <v>MO</v>
          </cell>
          <cell r="E1534" t="str">
            <v>Howard</v>
          </cell>
          <cell r="F1534">
            <v>902.65</v>
          </cell>
          <cell r="G1534">
            <v>507.37956500000001</v>
          </cell>
          <cell r="H1534">
            <v>7.9587842079994101E-2</v>
          </cell>
          <cell r="I1534">
            <v>0.16274227134390518</v>
          </cell>
          <cell r="J1534">
            <v>0.20749999999999999</v>
          </cell>
          <cell r="K1534">
            <v>270.77</v>
          </cell>
          <cell r="L1534">
            <v>62.43</v>
          </cell>
          <cell r="M1534">
            <v>574.72</v>
          </cell>
          <cell r="N1534">
            <v>31.71</v>
          </cell>
          <cell r="O1534">
            <v>119.25</v>
          </cell>
          <cell r="P1534" t="str">
            <v>9926</v>
          </cell>
          <cell r="Q1534" t="str">
            <v>Not in Metro Area</v>
          </cell>
        </row>
        <row r="1535">
          <cell r="B1535" t="str">
            <v>26450</v>
          </cell>
          <cell r="C1535" t="str">
            <v>26450</v>
          </cell>
          <cell r="D1535" t="str">
            <v>MO</v>
          </cell>
          <cell r="E1535" t="str">
            <v>Howell</v>
          </cell>
          <cell r="F1535">
            <v>869.37</v>
          </cell>
          <cell r="G1535">
            <v>488.67287700000003</v>
          </cell>
          <cell r="H1535">
            <v>7.9587842079994101E-2</v>
          </cell>
          <cell r="I1535">
            <v>0.16274227134390518</v>
          </cell>
          <cell r="J1535">
            <v>0.20749999999999999</v>
          </cell>
          <cell r="K1535">
            <v>270.77</v>
          </cell>
          <cell r="L1535">
            <v>62.43</v>
          </cell>
          <cell r="M1535">
            <v>574.72</v>
          </cell>
          <cell r="N1535">
            <v>31.71</v>
          </cell>
          <cell r="O1535">
            <v>119.25</v>
          </cell>
          <cell r="P1535" t="str">
            <v>9926</v>
          </cell>
          <cell r="Q1535" t="str">
            <v>Not in Metro Area</v>
          </cell>
        </row>
        <row r="1536">
          <cell r="B1536" t="str">
            <v>26460</v>
          </cell>
          <cell r="C1536" t="str">
            <v>26460</v>
          </cell>
          <cell r="D1536" t="str">
            <v>MO</v>
          </cell>
          <cell r="E1536" t="str">
            <v>Iron</v>
          </cell>
          <cell r="F1536">
            <v>907.3</v>
          </cell>
          <cell r="G1536">
            <v>509.99333000000001</v>
          </cell>
          <cell r="H1536">
            <v>7.9587842079994101E-2</v>
          </cell>
          <cell r="I1536">
            <v>0.16274227134390518</v>
          </cell>
          <cell r="J1536">
            <v>0.20749999999999999</v>
          </cell>
          <cell r="K1536">
            <v>270.77</v>
          </cell>
          <cell r="L1536">
            <v>62.43</v>
          </cell>
          <cell r="M1536">
            <v>574.72</v>
          </cell>
          <cell r="N1536">
            <v>31.71</v>
          </cell>
          <cell r="O1536">
            <v>119.25</v>
          </cell>
          <cell r="P1536" t="str">
            <v>9926</v>
          </cell>
          <cell r="Q1536" t="str">
            <v>Not in Metro Area</v>
          </cell>
        </row>
        <row r="1537">
          <cell r="B1537" t="str">
            <v>26470</v>
          </cell>
          <cell r="C1537" t="str">
            <v>26470</v>
          </cell>
          <cell r="D1537" t="str">
            <v>MO</v>
          </cell>
          <cell r="E1537" t="str">
            <v>Jackson</v>
          </cell>
          <cell r="F1537">
            <v>969.4</v>
          </cell>
          <cell r="G1537">
            <v>544.89974000000007</v>
          </cell>
          <cell r="H1537">
            <v>8.4992370204762399E-2</v>
          </cell>
          <cell r="I1537">
            <v>0.14506221452197196</v>
          </cell>
          <cell r="J1537">
            <v>0.20749999999999999</v>
          </cell>
          <cell r="K1537">
            <v>281.79000000000002</v>
          </cell>
          <cell r="L1537">
            <v>63.49</v>
          </cell>
          <cell r="M1537">
            <v>581.48</v>
          </cell>
          <cell r="N1537">
            <v>33.159999999999997</v>
          </cell>
          <cell r="O1537">
            <v>120.66</v>
          </cell>
          <cell r="P1537" t="str">
            <v>28140</v>
          </cell>
          <cell r="Q1537" t="str">
            <v>Kansas City, MO-KS</v>
          </cell>
        </row>
        <row r="1538">
          <cell r="B1538" t="str">
            <v>26480</v>
          </cell>
          <cell r="C1538" t="str">
            <v>26480</v>
          </cell>
          <cell r="D1538" t="str">
            <v>MO</v>
          </cell>
          <cell r="E1538" t="str">
            <v>Jasper</v>
          </cell>
          <cell r="F1538">
            <v>923.51</v>
          </cell>
          <cell r="G1538">
            <v>519.10497100000009</v>
          </cell>
          <cell r="H1538">
            <v>7.9587842079994101E-2</v>
          </cell>
          <cell r="I1538">
            <v>0.16274227134390518</v>
          </cell>
          <cell r="J1538">
            <v>0.20749999999999999</v>
          </cell>
          <cell r="K1538">
            <v>270.77</v>
          </cell>
          <cell r="L1538">
            <v>62.43</v>
          </cell>
          <cell r="M1538">
            <v>574.72</v>
          </cell>
          <cell r="N1538">
            <v>31.71</v>
          </cell>
          <cell r="O1538">
            <v>119.25</v>
          </cell>
          <cell r="P1538" t="str">
            <v>9926</v>
          </cell>
          <cell r="Q1538" t="str">
            <v>Not in Metro Area</v>
          </cell>
        </row>
        <row r="1539">
          <cell r="B1539" t="str">
            <v>26490</v>
          </cell>
          <cell r="C1539" t="str">
            <v>26490</v>
          </cell>
          <cell r="D1539" t="str">
            <v>MO</v>
          </cell>
          <cell r="E1539" t="str">
            <v>Jefferson</v>
          </cell>
          <cell r="F1539">
            <v>925.41</v>
          </cell>
          <cell r="G1539">
            <v>520.17296099999999</v>
          </cell>
          <cell r="H1539">
            <v>8.1859093730602114E-2</v>
          </cell>
          <cell r="I1539">
            <v>0.15432851419613308</v>
          </cell>
          <cell r="J1539">
            <v>0.20749999999999999</v>
          </cell>
          <cell r="K1539">
            <v>257.76</v>
          </cell>
          <cell r="L1539">
            <v>57.41</v>
          </cell>
          <cell r="M1539">
            <v>548.11</v>
          </cell>
          <cell r="N1539">
            <v>29.96</v>
          </cell>
          <cell r="O1539">
            <v>113.73</v>
          </cell>
          <cell r="P1539" t="str">
            <v>41180</v>
          </cell>
          <cell r="Q1539" t="str">
            <v>St. Louis, MO-IL</v>
          </cell>
        </row>
        <row r="1540">
          <cell r="B1540" t="str">
            <v>26500</v>
          </cell>
          <cell r="C1540" t="str">
            <v>26500</v>
          </cell>
          <cell r="D1540" t="str">
            <v>MO</v>
          </cell>
          <cell r="E1540" t="str">
            <v>Johnson</v>
          </cell>
          <cell r="F1540">
            <v>948.72</v>
          </cell>
          <cell r="G1540">
            <v>533.27551200000005</v>
          </cell>
          <cell r="H1540">
            <v>7.9587842079994101E-2</v>
          </cell>
          <cell r="I1540">
            <v>0.16274227134390518</v>
          </cell>
          <cell r="J1540">
            <v>0.20749999999999999</v>
          </cell>
          <cell r="K1540">
            <v>270.77</v>
          </cell>
          <cell r="L1540">
            <v>62.43</v>
          </cell>
          <cell r="M1540">
            <v>574.72</v>
          </cell>
          <cell r="N1540">
            <v>31.71</v>
          </cell>
          <cell r="O1540">
            <v>119.25</v>
          </cell>
          <cell r="P1540" t="str">
            <v>9926</v>
          </cell>
          <cell r="Q1540" t="str">
            <v>Not in Metro Area</v>
          </cell>
        </row>
        <row r="1541">
          <cell r="B1541" t="str">
            <v>26510</v>
          </cell>
          <cell r="C1541" t="str">
            <v>26510</v>
          </cell>
          <cell r="D1541" t="str">
            <v>MO</v>
          </cell>
          <cell r="E1541" t="str">
            <v>Knox</v>
          </cell>
          <cell r="F1541">
            <v>935.39</v>
          </cell>
          <cell r="G1541">
            <v>525.78271900000004</v>
          </cell>
          <cell r="H1541">
            <v>7.9587842079994101E-2</v>
          </cell>
          <cell r="I1541">
            <v>0.16274227134390518</v>
          </cell>
          <cell r="J1541">
            <v>0.20749999999999999</v>
          </cell>
          <cell r="K1541">
            <v>270.77</v>
          </cell>
          <cell r="L1541">
            <v>62.43</v>
          </cell>
          <cell r="M1541">
            <v>574.72</v>
          </cell>
          <cell r="N1541">
            <v>31.71</v>
          </cell>
          <cell r="O1541">
            <v>119.25</v>
          </cell>
          <cell r="P1541" t="str">
            <v>9926</v>
          </cell>
          <cell r="Q1541" t="str">
            <v>Not in Metro Area</v>
          </cell>
        </row>
        <row r="1542">
          <cell r="B1542" t="str">
            <v>26520</v>
          </cell>
          <cell r="C1542" t="str">
            <v>26520</v>
          </cell>
          <cell r="D1542" t="str">
            <v>MO</v>
          </cell>
          <cell r="E1542" t="str">
            <v>Laclede</v>
          </cell>
          <cell r="F1542">
            <v>927.59</v>
          </cell>
          <cell r="G1542">
            <v>521.39833900000008</v>
          </cell>
          <cell r="H1542">
            <v>7.9587842079994101E-2</v>
          </cell>
          <cell r="I1542">
            <v>0.16274227134390518</v>
          </cell>
          <cell r="J1542">
            <v>0.20749999999999999</v>
          </cell>
          <cell r="K1542">
            <v>270.77</v>
          </cell>
          <cell r="L1542">
            <v>62.43</v>
          </cell>
          <cell r="M1542">
            <v>574.72</v>
          </cell>
          <cell r="N1542">
            <v>31.71</v>
          </cell>
          <cell r="O1542">
            <v>119.25</v>
          </cell>
          <cell r="P1542" t="str">
            <v>9926</v>
          </cell>
          <cell r="Q1542" t="str">
            <v>Not in Metro Area</v>
          </cell>
        </row>
        <row r="1543">
          <cell r="B1543" t="str">
            <v>26530</v>
          </cell>
          <cell r="C1543" t="str">
            <v>26530</v>
          </cell>
          <cell r="D1543" t="str">
            <v>MO</v>
          </cell>
          <cell r="E1543" t="str">
            <v>Lafayette</v>
          </cell>
          <cell r="F1543">
            <v>929.36</v>
          </cell>
          <cell r="G1543">
            <v>522.39325600000006</v>
          </cell>
          <cell r="H1543">
            <v>8.4992370204762399E-2</v>
          </cell>
          <cell r="I1543">
            <v>0.14506221452197196</v>
          </cell>
          <cell r="J1543">
            <v>0.20749999999999999</v>
          </cell>
          <cell r="K1543">
            <v>281.79000000000002</v>
          </cell>
          <cell r="L1543">
            <v>63.49</v>
          </cell>
          <cell r="M1543">
            <v>581.48</v>
          </cell>
          <cell r="N1543">
            <v>33.159999999999997</v>
          </cell>
          <cell r="O1543">
            <v>120.66</v>
          </cell>
          <cell r="P1543" t="str">
            <v>28140</v>
          </cell>
          <cell r="Q1543" t="str">
            <v>Kansas City, MO-KS</v>
          </cell>
        </row>
        <row r="1544">
          <cell r="B1544" t="str">
            <v>26540</v>
          </cell>
          <cell r="C1544" t="str">
            <v>26540</v>
          </cell>
          <cell r="D1544" t="str">
            <v>MO</v>
          </cell>
          <cell r="E1544" t="str">
            <v>Lawrence</v>
          </cell>
          <cell r="F1544">
            <v>929.91</v>
          </cell>
          <cell r="G1544">
            <v>522.70241099999998</v>
          </cell>
          <cell r="H1544">
            <v>7.9587842079994101E-2</v>
          </cell>
          <cell r="I1544">
            <v>0.16274227134390518</v>
          </cell>
          <cell r="J1544">
            <v>0.20749999999999999</v>
          </cell>
          <cell r="K1544">
            <v>270.77</v>
          </cell>
          <cell r="L1544">
            <v>62.43</v>
          </cell>
          <cell r="M1544">
            <v>574.72</v>
          </cell>
          <cell r="N1544">
            <v>31.71</v>
          </cell>
          <cell r="O1544">
            <v>119.25</v>
          </cell>
          <cell r="P1544" t="str">
            <v>9926</v>
          </cell>
          <cell r="Q1544" t="str">
            <v>Not in Metro Area</v>
          </cell>
        </row>
        <row r="1545">
          <cell r="B1545" t="str">
            <v>26541</v>
          </cell>
          <cell r="C1545" t="str">
            <v>26541</v>
          </cell>
          <cell r="D1545" t="str">
            <v>MO</v>
          </cell>
          <cell r="E1545" t="str">
            <v>Lewis</v>
          </cell>
          <cell r="F1545">
            <v>987.62</v>
          </cell>
          <cell r="G1545">
            <v>555.14120200000002</v>
          </cell>
          <cell r="H1545">
            <v>7.9587842079994101E-2</v>
          </cell>
          <cell r="I1545">
            <v>0.16274227134390518</v>
          </cell>
          <cell r="J1545">
            <v>0.20749999999999999</v>
          </cell>
          <cell r="K1545">
            <v>270.77</v>
          </cell>
          <cell r="L1545">
            <v>62.43</v>
          </cell>
          <cell r="M1545">
            <v>574.72</v>
          </cell>
          <cell r="N1545">
            <v>31.71</v>
          </cell>
          <cell r="O1545">
            <v>119.25</v>
          </cell>
          <cell r="P1545" t="str">
            <v>9926</v>
          </cell>
          <cell r="Q1545" t="str">
            <v>Not in Metro Area</v>
          </cell>
        </row>
        <row r="1546">
          <cell r="B1546" t="str">
            <v>26560</v>
          </cell>
          <cell r="C1546" t="str">
            <v>26560</v>
          </cell>
          <cell r="D1546" t="str">
            <v>MO</v>
          </cell>
          <cell r="E1546" t="str">
            <v>Lincoln</v>
          </cell>
          <cell r="F1546">
            <v>927.23</v>
          </cell>
          <cell r="G1546">
            <v>521.19598300000007</v>
          </cell>
          <cell r="H1546">
            <v>8.1859093730602114E-2</v>
          </cell>
          <cell r="I1546">
            <v>0.15432851419613308</v>
          </cell>
          <cell r="J1546">
            <v>0.20749999999999999</v>
          </cell>
          <cell r="K1546">
            <v>257.76</v>
          </cell>
          <cell r="L1546">
            <v>57.41</v>
          </cell>
          <cell r="M1546">
            <v>548.11</v>
          </cell>
          <cell r="N1546">
            <v>29.96</v>
          </cell>
          <cell r="O1546">
            <v>113.73</v>
          </cell>
          <cell r="P1546" t="str">
            <v>41180</v>
          </cell>
          <cell r="Q1546" t="str">
            <v>St. Louis, MO-IL</v>
          </cell>
        </row>
        <row r="1547">
          <cell r="B1547" t="str">
            <v>26570</v>
          </cell>
          <cell r="C1547" t="str">
            <v>26570</v>
          </cell>
          <cell r="D1547" t="str">
            <v>MO</v>
          </cell>
          <cell r="E1547" t="str">
            <v>Linn</v>
          </cell>
          <cell r="F1547">
            <v>931.36</v>
          </cell>
          <cell r="G1547">
            <v>523.51745600000004</v>
          </cell>
          <cell r="H1547">
            <v>7.9587842079994101E-2</v>
          </cell>
          <cell r="I1547">
            <v>0.16274227134390518</v>
          </cell>
          <cell r="J1547">
            <v>0.20749999999999999</v>
          </cell>
          <cell r="K1547">
            <v>270.77</v>
          </cell>
          <cell r="L1547">
            <v>62.43</v>
          </cell>
          <cell r="M1547">
            <v>574.72</v>
          </cell>
          <cell r="N1547">
            <v>31.71</v>
          </cell>
          <cell r="O1547">
            <v>119.25</v>
          </cell>
          <cell r="P1547" t="str">
            <v>9926</v>
          </cell>
          <cell r="Q1547" t="str">
            <v>Not in Metro Area</v>
          </cell>
        </row>
        <row r="1548">
          <cell r="B1548" t="str">
            <v>26580</v>
          </cell>
          <cell r="C1548" t="str">
            <v>26580</v>
          </cell>
          <cell r="D1548" t="str">
            <v>MO</v>
          </cell>
          <cell r="E1548" t="str">
            <v>Livingston</v>
          </cell>
          <cell r="F1548">
            <v>971.3</v>
          </cell>
          <cell r="G1548">
            <v>545.96772999999996</v>
          </cell>
          <cell r="H1548">
            <v>7.9587842079994101E-2</v>
          </cell>
          <cell r="I1548">
            <v>0.16274227134390518</v>
          </cell>
          <cell r="J1548">
            <v>0.20749999999999999</v>
          </cell>
          <cell r="K1548">
            <v>270.77</v>
          </cell>
          <cell r="L1548">
            <v>62.43</v>
          </cell>
          <cell r="M1548">
            <v>574.72</v>
          </cell>
          <cell r="N1548">
            <v>31.71</v>
          </cell>
          <cell r="O1548">
            <v>119.25</v>
          </cell>
          <cell r="P1548" t="str">
            <v>9926</v>
          </cell>
          <cell r="Q1548" t="str">
            <v>Not in Metro Area</v>
          </cell>
        </row>
        <row r="1549">
          <cell r="B1549" t="str">
            <v>26590</v>
          </cell>
          <cell r="C1549" t="str">
            <v>26590</v>
          </cell>
          <cell r="D1549" t="str">
            <v>MO</v>
          </cell>
          <cell r="E1549" t="str">
            <v>Mc Donald</v>
          </cell>
          <cell r="F1549">
            <v>942</v>
          </cell>
          <cell r="G1549">
            <v>529.4982</v>
          </cell>
          <cell r="H1549">
            <v>8.0566924359557382E-2</v>
          </cell>
          <cell r="I1549">
            <v>0.14675885911840969</v>
          </cell>
          <cell r="J1549">
            <v>0.20749999999999999</v>
          </cell>
          <cell r="K1549">
            <v>263.88</v>
          </cell>
          <cell r="L1549">
            <v>57.85</v>
          </cell>
          <cell r="M1549">
            <v>560.1</v>
          </cell>
          <cell r="N1549">
            <v>29.75</v>
          </cell>
          <cell r="O1549">
            <v>116.22</v>
          </cell>
          <cell r="P1549" t="str">
            <v>22220</v>
          </cell>
          <cell r="Q1549" t="str">
            <v>Fayetteville-Springdale-Rogers, AR-MO</v>
          </cell>
        </row>
        <row r="1550">
          <cell r="B1550" t="str">
            <v>26600</v>
          </cell>
          <cell r="C1550" t="str">
            <v>26600</v>
          </cell>
          <cell r="D1550" t="str">
            <v>MO</v>
          </cell>
          <cell r="E1550" t="str">
            <v>Macon</v>
          </cell>
          <cell r="F1550">
            <v>951.44</v>
          </cell>
          <cell r="G1550">
            <v>534.80442400000004</v>
          </cell>
          <cell r="H1550">
            <v>7.9587842079994101E-2</v>
          </cell>
          <cell r="I1550">
            <v>0.16274227134390518</v>
          </cell>
          <cell r="J1550">
            <v>0.20749999999999999</v>
          </cell>
          <cell r="K1550">
            <v>270.77</v>
          </cell>
          <cell r="L1550">
            <v>62.43</v>
          </cell>
          <cell r="M1550">
            <v>574.72</v>
          </cell>
          <cell r="N1550">
            <v>31.71</v>
          </cell>
          <cell r="O1550">
            <v>119.25</v>
          </cell>
          <cell r="P1550" t="str">
            <v>9926</v>
          </cell>
          <cell r="Q1550" t="str">
            <v>Not in Metro Area</v>
          </cell>
        </row>
        <row r="1551">
          <cell r="B1551" t="str">
            <v>26601</v>
          </cell>
          <cell r="C1551" t="str">
            <v>26601</v>
          </cell>
          <cell r="D1551" t="str">
            <v>MO</v>
          </cell>
          <cell r="E1551" t="str">
            <v>Madison</v>
          </cell>
          <cell r="F1551">
            <v>923.1</v>
          </cell>
          <cell r="G1551">
            <v>518.8745100000001</v>
          </cell>
          <cell r="H1551">
            <v>7.9587842079994101E-2</v>
          </cell>
          <cell r="I1551">
            <v>0.16274227134390518</v>
          </cell>
          <cell r="J1551">
            <v>0.20749999999999999</v>
          </cell>
          <cell r="K1551">
            <v>270.77</v>
          </cell>
          <cell r="L1551">
            <v>62.43</v>
          </cell>
          <cell r="M1551">
            <v>574.72</v>
          </cell>
          <cell r="N1551">
            <v>31.71</v>
          </cell>
          <cell r="O1551">
            <v>119.25</v>
          </cell>
          <cell r="P1551" t="str">
            <v>9926</v>
          </cell>
          <cell r="Q1551" t="str">
            <v>Not in Metro Area</v>
          </cell>
        </row>
        <row r="1552">
          <cell r="B1552" t="str">
            <v>26620</v>
          </cell>
          <cell r="C1552" t="str">
            <v>26620</v>
          </cell>
          <cell r="D1552" t="str">
            <v>MO</v>
          </cell>
          <cell r="E1552" t="str">
            <v>Maries</v>
          </cell>
          <cell r="F1552">
            <v>938.64</v>
          </cell>
          <cell r="G1552">
            <v>527.60954400000003</v>
          </cell>
          <cell r="H1552">
            <v>7.9587842079994101E-2</v>
          </cell>
          <cell r="I1552">
            <v>0.16274227134390518</v>
          </cell>
          <cell r="J1552">
            <v>0.20749999999999999</v>
          </cell>
          <cell r="K1552">
            <v>270.77</v>
          </cell>
          <cell r="L1552">
            <v>62.43</v>
          </cell>
          <cell r="M1552">
            <v>574.72</v>
          </cell>
          <cell r="N1552">
            <v>31.71</v>
          </cell>
          <cell r="O1552">
            <v>119.25</v>
          </cell>
          <cell r="P1552" t="str">
            <v>9926</v>
          </cell>
          <cell r="Q1552" t="str">
            <v>Not in Metro Area</v>
          </cell>
        </row>
        <row r="1553">
          <cell r="B1553" t="str">
            <v>26630</v>
          </cell>
          <cell r="C1553" t="str">
            <v>26630</v>
          </cell>
          <cell r="D1553" t="str">
            <v>MO</v>
          </cell>
          <cell r="E1553" t="str">
            <v>Marion</v>
          </cell>
          <cell r="F1553">
            <v>919.82</v>
          </cell>
          <cell r="G1553">
            <v>517.03082200000006</v>
          </cell>
          <cell r="H1553">
            <v>7.9587842079994101E-2</v>
          </cell>
          <cell r="I1553">
            <v>0.16274227134390518</v>
          </cell>
          <cell r="J1553">
            <v>0.20749999999999999</v>
          </cell>
          <cell r="K1553">
            <v>270.77</v>
          </cell>
          <cell r="L1553">
            <v>62.43</v>
          </cell>
          <cell r="M1553">
            <v>574.72</v>
          </cell>
          <cell r="N1553">
            <v>31.71</v>
          </cell>
          <cell r="O1553">
            <v>119.25</v>
          </cell>
          <cell r="P1553" t="str">
            <v>9926</v>
          </cell>
          <cell r="Q1553" t="str">
            <v>Not in Metro Area</v>
          </cell>
        </row>
        <row r="1554">
          <cell r="B1554" t="str">
            <v>26631</v>
          </cell>
          <cell r="C1554" t="str">
            <v>26631</v>
          </cell>
          <cell r="D1554" t="str">
            <v>MO</v>
          </cell>
          <cell r="E1554" t="str">
            <v>Mercer</v>
          </cell>
          <cell r="F1554">
            <v>970.67</v>
          </cell>
          <cell r="G1554">
            <v>545.613607</v>
          </cell>
          <cell r="H1554">
            <v>7.9587842079994101E-2</v>
          </cell>
          <cell r="I1554">
            <v>0.16274227134390518</v>
          </cell>
          <cell r="J1554">
            <v>0.20749999999999999</v>
          </cell>
          <cell r="K1554">
            <v>270.77</v>
          </cell>
          <cell r="L1554">
            <v>62.43</v>
          </cell>
          <cell r="M1554">
            <v>574.72</v>
          </cell>
          <cell r="N1554">
            <v>31.71</v>
          </cell>
          <cell r="O1554">
            <v>119.25</v>
          </cell>
          <cell r="P1554" t="str">
            <v>9926</v>
          </cell>
          <cell r="Q1554" t="str">
            <v>Not in Metro Area</v>
          </cell>
        </row>
        <row r="1555">
          <cell r="B1555" t="str">
            <v>26650</v>
          </cell>
          <cell r="C1555" t="str">
            <v>26650</v>
          </cell>
          <cell r="D1555" t="str">
            <v>MO</v>
          </cell>
          <cell r="E1555" t="str">
            <v>Miller</v>
          </cell>
          <cell r="F1555">
            <v>945.09</v>
          </cell>
          <cell r="G1555">
            <v>531.23508900000002</v>
          </cell>
          <cell r="H1555">
            <v>7.9587842079994101E-2</v>
          </cell>
          <cell r="I1555">
            <v>0.16274227134390518</v>
          </cell>
          <cell r="J1555">
            <v>0.20749999999999999</v>
          </cell>
          <cell r="K1555">
            <v>270.77</v>
          </cell>
          <cell r="L1555">
            <v>62.43</v>
          </cell>
          <cell r="M1555">
            <v>574.72</v>
          </cell>
          <cell r="N1555">
            <v>31.71</v>
          </cell>
          <cell r="O1555">
            <v>119.25</v>
          </cell>
          <cell r="P1555" t="str">
            <v>9926</v>
          </cell>
          <cell r="Q1555" t="str">
            <v>Not in Metro Area</v>
          </cell>
        </row>
        <row r="1556">
          <cell r="B1556" t="str">
            <v>26660</v>
          </cell>
          <cell r="C1556" t="str">
            <v>26660</v>
          </cell>
          <cell r="D1556" t="str">
            <v>MO</v>
          </cell>
          <cell r="E1556" t="str">
            <v>Mississippi</v>
          </cell>
          <cell r="F1556">
            <v>929.51</v>
          </cell>
          <cell r="G1556">
            <v>522.47757100000001</v>
          </cell>
          <cell r="H1556">
            <v>7.9587842079994101E-2</v>
          </cell>
          <cell r="I1556">
            <v>0.16274227134390518</v>
          </cell>
          <cell r="J1556">
            <v>0.20749999999999999</v>
          </cell>
          <cell r="K1556">
            <v>270.77</v>
          </cell>
          <cell r="L1556">
            <v>62.43</v>
          </cell>
          <cell r="M1556">
            <v>574.72</v>
          </cell>
          <cell r="N1556">
            <v>31.71</v>
          </cell>
          <cell r="O1556">
            <v>119.25</v>
          </cell>
          <cell r="P1556" t="str">
            <v>9926</v>
          </cell>
          <cell r="Q1556" t="str">
            <v>Not in Metro Area</v>
          </cell>
        </row>
        <row r="1557">
          <cell r="B1557" t="str">
            <v>26670</v>
          </cell>
          <cell r="C1557" t="str">
            <v>26670</v>
          </cell>
          <cell r="D1557" t="str">
            <v>MO</v>
          </cell>
          <cell r="E1557" t="str">
            <v>Moniteau</v>
          </cell>
          <cell r="F1557">
            <v>911.98</v>
          </cell>
          <cell r="G1557">
            <v>512.62395800000002</v>
          </cell>
          <cell r="H1557">
            <v>7.9587842079994101E-2</v>
          </cell>
          <cell r="I1557">
            <v>0.16274227134390518</v>
          </cell>
          <cell r="J1557">
            <v>0.20749999999999999</v>
          </cell>
          <cell r="K1557">
            <v>270.77</v>
          </cell>
          <cell r="L1557">
            <v>62.43</v>
          </cell>
          <cell r="M1557">
            <v>574.72</v>
          </cell>
          <cell r="N1557">
            <v>31.71</v>
          </cell>
          <cell r="O1557">
            <v>119.25</v>
          </cell>
          <cell r="P1557" t="str">
            <v>9926</v>
          </cell>
          <cell r="Q1557" t="str">
            <v>Not in Metro Area</v>
          </cell>
        </row>
        <row r="1558">
          <cell r="B1558" t="str">
            <v>26680</v>
          </cell>
          <cell r="C1558" t="str">
            <v>26680</v>
          </cell>
          <cell r="D1558" t="str">
            <v>MO</v>
          </cell>
          <cell r="E1558" t="str">
            <v>Monroe</v>
          </cell>
          <cell r="F1558">
            <v>976.09</v>
          </cell>
          <cell r="G1558">
            <v>548.66018900000006</v>
          </cell>
          <cell r="H1558">
            <v>7.9587842079994101E-2</v>
          </cell>
          <cell r="I1558">
            <v>0.16274227134390518</v>
          </cell>
          <cell r="J1558">
            <v>0.20749999999999999</v>
          </cell>
          <cell r="K1558">
            <v>270.77</v>
          </cell>
          <cell r="L1558">
            <v>62.43</v>
          </cell>
          <cell r="M1558">
            <v>574.72</v>
          </cell>
          <cell r="N1558">
            <v>31.71</v>
          </cell>
          <cell r="O1558">
            <v>119.25</v>
          </cell>
          <cell r="P1558" t="str">
            <v>9926</v>
          </cell>
          <cell r="Q1558" t="str">
            <v>Not in Metro Area</v>
          </cell>
        </row>
        <row r="1559">
          <cell r="B1559" t="str">
            <v>26690</v>
          </cell>
          <cell r="C1559" t="str">
            <v>26690</v>
          </cell>
          <cell r="D1559" t="str">
            <v>MO</v>
          </cell>
          <cell r="E1559" t="str">
            <v>Montgomery</v>
          </cell>
          <cell r="F1559">
            <v>918.55</v>
          </cell>
          <cell r="G1559">
            <v>516.31695500000001</v>
          </cell>
          <cell r="H1559">
            <v>7.9587842079994101E-2</v>
          </cell>
          <cell r="I1559">
            <v>0.16274227134390518</v>
          </cell>
          <cell r="J1559">
            <v>0.20749999999999999</v>
          </cell>
          <cell r="K1559">
            <v>270.77</v>
          </cell>
          <cell r="L1559">
            <v>62.43</v>
          </cell>
          <cell r="M1559">
            <v>574.72</v>
          </cell>
          <cell r="N1559">
            <v>31.71</v>
          </cell>
          <cell r="O1559">
            <v>119.25</v>
          </cell>
          <cell r="P1559" t="str">
            <v>9926</v>
          </cell>
          <cell r="Q1559" t="str">
            <v>Not in Metro Area</v>
          </cell>
        </row>
        <row r="1560">
          <cell r="B1560" t="str">
            <v>26700</v>
          </cell>
          <cell r="C1560" t="str">
            <v>26700</v>
          </cell>
          <cell r="D1560" t="str">
            <v>MO</v>
          </cell>
          <cell r="E1560" t="str">
            <v>Morgan</v>
          </cell>
          <cell r="F1560">
            <v>917.09</v>
          </cell>
          <cell r="G1560">
            <v>515.49628900000005</v>
          </cell>
          <cell r="H1560">
            <v>7.9587842079994101E-2</v>
          </cell>
          <cell r="I1560">
            <v>0.16274227134390518</v>
          </cell>
          <cell r="J1560">
            <v>0.20749999999999999</v>
          </cell>
          <cell r="K1560">
            <v>270.77</v>
          </cell>
          <cell r="L1560">
            <v>62.43</v>
          </cell>
          <cell r="M1560">
            <v>574.72</v>
          </cell>
          <cell r="N1560">
            <v>31.71</v>
          </cell>
          <cell r="O1560">
            <v>119.25</v>
          </cell>
          <cell r="P1560" t="str">
            <v>9926</v>
          </cell>
          <cell r="Q1560" t="str">
            <v>Not in Metro Area</v>
          </cell>
        </row>
        <row r="1561">
          <cell r="B1561" t="str">
            <v>26710</v>
          </cell>
          <cell r="C1561" t="str">
            <v>26710</v>
          </cell>
          <cell r="D1561" t="str">
            <v>MO</v>
          </cell>
          <cell r="E1561" t="str">
            <v>New Madrid</v>
          </cell>
          <cell r="F1561">
            <v>928.57</v>
          </cell>
          <cell r="G1561">
            <v>521.94919700000003</v>
          </cell>
          <cell r="H1561">
            <v>7.9587842079994101E-2</v>
          </cell>
          <cell r="I1561">
            <v>0.16274227134390518</v>
          </cell>
          <cell r="J1561">
            <v>0.20749999999999999</v>
          </cell>
          <cell r="K1561">
            <v>270.77</v>
          </cell>
          <cell r="L1561">
            <v>62.43</v>
          </cell>
          <cell r="M1561">
            <v>574.72</v>
          </cell>
          <cell r="N1561">
            <v>31.71</v>
          </cell>
          <cell r="O1561">
            <v>119.25</v>
          </cell>
          <cell r="P1561" t="str">
            <v>9926</v>
          </cell>
          <cell r="Q1561" t="str">
            <v>Not in Metro Area</v>
          </cell>
        </row>
        <row r="1562">
          <cell r="B1562" t="str">
            <v>26720</v>
          </cell>
          <cell r="C1562" t="str">
            <v>26720</v>
          </cell>
          <cell r="D1562" t="str">
            <v>MO</v>
          </cell>
          <cell r="E1562" t="str">
            <v>Newton</v>
          </cell>
          <cell r="F1562">
            <v>927.87</v>
          </cell>
          <cell r="G1562">
            <v>521.55572700000005</v>
          </cell>
          <cell r="H1562">
            <v>7.9587842079994101E-2</v>
          </cell>
          <cell r="I1562">
            <v>0.16274227134390518</v>
          </cell>
          <cell r="J1562">
            <v>0.20749999999999999</v>
          </cell>
          <cell r="K1562">
            <v>270.77</v>
          </cell>
          <cell r="L1562">
            <v>62.43</v>
          </cell>
          <cell r="M1562">
            <v>574.72</v>
          </cell>
          <cell r="N1562">
            <v>31.71</v>
          </cell>
          <cell r="O1562">
            <v>119.25</v>
          </cell>
          <cell r="P1562" t="str">
            <v>9926</v>
          </cell>
          <cell r="Q1562" t="str">
            <v>Not in Metro Area</v>
          </cell>
        </row>
        <row r="1563">
          <cell r="B1563" t="str">
            <v>26730</v>
          </cell>
          <cell r="C1563" t="str">
            <v>26730</v>
          </cell>
          <cell r="D1563" t="str">
            <v>MO</v>
          </cell>
          <cell r="E1563" t="str">
            <v>Nodaway</v>
          </cell>
          <cell r="F1563">
            <v>981.88</v>
          </cell>
          <cell r="G1563">
            <v>551.91474800000003</v>
          </cell>
          <cell r="H1563">
            <v>7.9587842079994101E-2</v>
          </cell>
          <cell r="I1563">
            <v>0.16274227134390518</v>
          </cell>
          <cell r="J1563">
            <v>0.20749999999999999</v>
          </cell>
          <cell r="K1563">
            <v>270.77</v>
          </cell>
          <cell r="L1563">
            <v>62.43</v>
          </cell>
          <cell r="M1563">
            <v>574.72</v>
          </cell>
          <cell r="N1563">
            <v>31.71</v>
          </cell>
          <cell r="O1563">
            <v>119.25</v>
          </cell>
          <cell r="P1563" t="str">
            <v>9926</v>
          </cell>
          <cell r="Q1563" t="str">
            <v>Not in Metro Area</v>
          </cell>
        </row>
        <row r="1564">
          <cell r="B1564" t="str">
            <v>26740</v>
          </cell>
          <cell r="C1564" t="str">
            <v>26740</v>
          </cell>
          <cell r="D1564" t="str">
            <v>MO</v>
          </cell>
          <cell r="E1564" t="str">
            <v>Oregon</v>
          </cell>
          <cell r="F1564">
            <v>820.59</v>
          </cell>
          <cell r="G1564">
            <v>461.25363900000008</v>
          </cell>
          <cell r="H1564">
            <v>7.9587842079994101E-2</v>
          </cell>
          <cell r="I1564">
            <v>0.16274227134390518</v>
          </cell>
          <cell r="J1564">
            <v>0.20749999999999999</v>
          </cell>
          <cell r="K1564">
            <v>270.77</v>
          </cell>
          <cell r="L1564">
            <v>62.43</v>
          </cell>
          <cell r="M1564">
            <v>574.72</v>
          </cell>
          <cell r="N1564">
            <v>31.71</v>
          </cell>
          <cell r="O1564">
            <v>119.25</v>
          </cell>
          <cell r="P1564" t="str">
            <v>9926</v>
          </cell>
          <cell r="Q1564" t="str">
            <v>Not in Metro Area</v>
          </cell>
        </row>
        <row r="1565">
          <cell r="B1565" t="str">
            <v>26750</v>
          </cell>
          <cell r="C1565" t="str">
            <v>26750</v>
          </cell>
          <cell r="D1565" t="str">
            <v>MO</v>
          </cell>
          <cell r="E1565" t="str">
            <v>Osage</v>
          </cell>
          <cell r="F1565">
            <v>935.95</v>
          </cell>
          <cell r="G1565">
            <v>526.09749500000009</v>
          </cell>
          <cell r="H1565">
            <v>7.9587842079994101E-2</v>
          </cell>
          <cell r="I1565">
            <v>0.16274227134390518</v>
          </cell>
          <cell r="J1565">
            <v>0.20749999999999999</v>
          </cell>
          <cell r="K1565">
            <v>270.77</v>
          </cell>
          <cell r="L1565">
            <v>62.43</v>
          </cell>
          <cell r="M1565">
            <v>574.72</v>
          </cell>
          <cell r="N1565">
            <v>31.71</v>
          </cell>
          <cell r="O1565">
            <v>119.25</v>
          </cell>
          <cell r="P1565" t="str">
            <v>9926</v>
          </cell>
          <cell r="Q1565" t="str">
            <v>Not in Metro Area</v>
          </cell>
        </row>
        <row r="1566">
          <cell r="B1566" t="str">
            <v>26751</v>
          </cell>
          <cell r="C1566" t="str">
            <v>26751</v>
          </cell>
          <cell r="D1566" t="str">
            <v>MO</v>
          </cell>
          <cell r="E1566" t="str">
            <v>Ozark</v>
          </cell>
          <cell r="F1566">
            <v>880.88</v>
          </cell>
          <cell r="G1566">
            <v>495.14264800000001</v>
          </cell>
          <cell r="H1566">
            <v>7.9587842079994101E-2</v>
          </cell>
          <cell r="I1566">
            <v>0.16274227134390518</v>
          </cell>
          <cell r="J1566">
            <v>0.20749999999999999</v>
          </cell>
          <cell r="K1566">
            <v>270.77</v>
          </cell>
          <cell r="L1566">
            <v>62.43</v>
          </cell>
          <cell r="M1566">
            <v>574.72</v>
          </cell>
          <cell r="N1566">
            <v>31.71</v>
          </cell>
          <cell r="O1566">
            <v>119.25</v>
          </cell>
          <cell r="P1566" t="str">
            <v>9926</v>
          </cell>
          <cell r="Q1566" t="str">
            <v>Not in Metro Area</v>
          </cell>
        </row>
        <row r="1567">
          <cell r="B1567" t="str">
            <v>26770</v>
          </cell>
          <cell r="C1567" t="str">
            <v>26770</v>
          </cell>
          <cell r="D1567" t="str">
            <v>MO</v>
          </cell>
          <cell r="E1567" t="str">
            <v>Pemiscot</v>
          </cell>
          <cell r="F1567">
            <v>957.75</v>
          </cell>
          <cell r="G1567">
            <v>538.35127499999999</v>
          </cell>
          <cell r="H1567">
            <v>7.9587842079994101E-2</v>
          </cell>
          <cell r="I1567">
            <v>0.16274227134390518</v>
          </cell>
          <cell r="J1567">
            <v>0.20749999999999999</v>
          </cell>
          <cell r="K1567">
            <v>270.77</v>
          </cell>
          <cell r="L1567">
            <v>62.43</v>
          </cell>
          <cell r="M1567">
            <v>574.72</v>
          </cell>
          <cell r="N1567">
            <v>31.71</v>
          </cell>
          <cell r="O1567">
            <v>119.25</v>
          </cell>
          <cell r="P1567" t="str">
            <v>9926</v>
          </cell>
          <cell r="Q1567" t="str">
            <v>Not in Metro Area</v>
          </cell>
        </row>
        <row r="1568">
          <cell r="B1568" t="str">
            <v>26780</v>
          </cell>
          <cell r="C1568" t="str">
            <v>26780</v>
          </cell>
          <cell r="D1568" t="str">
            <v>MO</v>
          </cell>
          <cell r="E1568" t="str">
            <v>Perry</v>
          </cell>
          <cell r="F1568">
            <v>972.03</v>
          </cell>
          <cell r="G1568">
            <v>546.378063</v>
          </cell>
          <cell r="H1568">
            <v>7.9587842079994101E-2</v>
          </cell>
          <cell r="I1568">
            <v>0.16274227134390518</v>
          </cell>
          <cell r="J1568">
            <v>0.20749999999999999</v>
          </cell>
          <cell r="K1568">
            <v>270.77</v>
          </cell>
          <cell r="L1568">
            <v>62.43</v>
          </cell>
          <cell r="M1568">
            <v>574.72</v>
          </cell>
          <cell r="N1568">
            <v>31.71</v>
          </cell>
          <cell r="O1568">
            <v>119.25</v>
          </cell>
          <cell r="P1568" t="str">
            <v>9926</v>
          </cell>
          <cell r="Q1568" t="str">
            <v>Not in Metro Area</v>
          </cell>
        </row>
        <row r="1569">
          <cell r="B1569" t="str">
            <v>26790</v>
          </cell>
          <cell r="C1569" t="str">
            <v>26790</v>
          </cell>
          <cell r="D1569" t="str">
            <v>MO</v>
          </cell>
          <cell r="E1569" t="str">
            <v>Pettis</v>
          </cell>
          <cell r="F1569">
            <v>879.11</v>
          </cell>
          <cell r="G1569">
            <v>494.14773100000002</v>
          </cell>
          <cell r="H1569">
            <v>7.9587842079994101E-2</v>
          </cell>
          <cell r="I1569">
            <v>0.16274227134390518</v>
          </cell>
          <cell r="J1569">
            <v>0.20749999999999999</v>
          </cell>
          <cell r="K1569">
            <v>270.77</v>
          </cell>
          <cell r="L1569">
            <v>62.43</v>
          </cell>
          <cell r="M1569">
            <v>574.72</v>
          </cell>
          <cell r="N1569">
            <v>31.71</v>
          </cell>
          <cell r="O1569">
            <v>119.25</v>
          </cell>
          <cell r="P1569" t="str">
            <v>9926</v>
          </cell>
          <cell r="Q1569" t="str">
            <v>Not in Metro Area</v>
          </cell>
        </row>
        <row r="1570">
          <cell r="B1570" t="str">
            <v>26800</v>
          </cell>
          <cell r="C1570" t="str">
            <v>26800</v>
          </cell>
          <cell r="D1570" t="str">
            <v>MO</v>
          </cell>
          <cell r="E1570" t="str">
            <v>Phelps</v>
          </cell>
          <cell r="F1570">
            <v>920.21</v>
          </cell>
          <cell r="G1570">
            <v>517.25004100000001</v>
          </cell>
          <cell r="H1570">
            <v>7.9587842079994101E-2</v>
          </cell>
          <cell r="I1570">
            <v>0.16274227134390518</v>
          </cell>
          <cell r="J1570">
            <v>0.20749999999999999</v>
          </cell>
          <cell r="K1570">
            <v>270.77</v>
          </cell>
          <cell r="L1570">
            <v>62.43</v>
          </cell>
          <cell r="M1570">
            <v>574.72</v>
          </cell>
          <cell r="N1570">
            <v>31.71</v>
          </cell>
          <cell r="O1570">
            <v>119.25</v>
          </cell>
          <cell r="P1570" t="str">
            <v>9926</v>
          </cell>
          <cell r="Q1570" t="str">
            <v>Not in Metro Area</v>
          </cell>
        </row>
        <row r="1571">
          <cell r="B1571" t="str">
            <v>26810</v>
          </cell>
          <cell r="C1571" t="str">
            <v>26810</v>
          </cell>
          <cell r="D1571" t="str">
            <v>MO</v>
          </cell>
          <cell r="E1571" t="str">
            <v>Pike</v>
          </cell>
          <cell r="F1571">
            <v>920.78</v>
          </cell>
          <cell r="G1571">
            <v>517.57043800000008</v>
          </cell>
          <cell r="H1571">
            <v>7.9587842079994101E-2</v>
          </cell>
          <cell r="I1571">
            <v>0.16274227134390518</v>
          </cell>
          <cell r="J1571">
            <v>0.20749999999999999</v>
          </cell>
          <cell r="K1571">
            <v>270.77</v>
          </cell>
          <cell r="L1571">
            <v>62.43</v>
          </cell>
          <cell r="M1571">
            <v>574.72</v>
          </cell>
          <cell r="N1571">
            <v>31.71</v>
          </cell>
          <cell r="O1571">
            <v>119.25</v>
          </cell>
          <cell r="P1571" t="str">
            <v>9926</v>
          </cell>
          <cell r="Q1571" t="str">
            <v>Not in Metro Area</v>
          </cell>
        </row>
        <row r="1572">
          <cell r="B1572" t="str">
            <v>26820</v>
          </cell>
          <cell r="C1572" t="str">
            <v>26820</v>
          </cell>
          <cell r="D1572" t="str">
            <v>MO</v>
          </cell>
          <cell r="E1572" t="str">
            <v>Platte</v>
          </cell>
          <cell r="F1572">
            <v>977.06</v>
          </cell>
          <cell r="G1572">
            <v>549.20542599999999</v>
          </cell>
          <cell r="H1572">
            <v>8.4992370204762399E-2</v>
          </cell>
          <cell r="I1572">
            <v>0.14506221452197196</v>
          </cell>
          <cell r="J1572">
            <v>0.20749999999999999</v>
          </cell>
          <cell r="K1572">
            <v>281.79000000000002</v>
          </cell>
          <cell r="L1572">
            <v>63.49</v>
          </cell>
          <cell r="M1572">
            <v>581.48</v>
          </cell>
          <cell r="N1572">
            <v>33.159999999999997</v>
          </cell>
          <cell r="O1572">
            <v>120.66</v>
          </cell>
          <cell r="P1572" t="str">
            <v>28140</v>
          </cell>
          <cell r="Q1572" t="str">
            <v>Kansas City, MO-KS</v>
          </cell>
        </row>
        <row r="1573">
          <cell r="B1573" t="str">
            <v>26821</v>
          </cell>
          <cell r="C1573" t="str">
            <v>26821</v>
          </cell>
          <cell r="D1573" t="str">
            <v>MO</v>
          </cell>
          <cell r="E1573" t="str">
            <v>Polk</v>
          </cell>
          <cell r="F1573">
            <v>960.28</v>
          </cell>
          <cell r="G1573">
            <v>539.77338800000007</v>
          </cell>
          <cell r="H1573">
            <v>8.5297514651152845E-2</v>
          </cell>
          <cell r="I1573">
            <v>0.17353807320151451</v>
          </cell>
          <cell r="J1573">
            <v>0.20749999999999999</v>
          </cell>
          <cell r="K1573">
            <v>233.77</v>
          </cell>
          <cell r="L1573">
            <v>47.54</v>
          </cell>
          <cell r="M1573">
            <v>528.47</v>
          </cell>
          <cell r="N1573">
            <v>28.19</v>
          </cell>
          <cell r="O1573">
            <v>109.66</v>
          </cell>
          <cell r="P1573" t="str">
            <v>44180</v>
          </cell>
          <cell r="Q1573" t="str">
            <v>Springfield, MO</v>
          </cell>
        </row>
        <row r="1574">
          <cell r="B1574" t="str">
            <v>26840</v>
          </cell>
          <cell r="C1574" t="str">
            <v>26840</v>
          </cell>
          <cell r="D1574" t="str">
            <v>MO</v>
          </cell>
          <cell r="E1574" t="str">
            <v>Pulaski</v>
          </cell>
          <cell r="F1574">
            <v>923.63</v>
          </cell>
          <cell r="G1574">
            <v>519.17242300000009</v>
          </cell>
          <cell r="H1574">
            <v>7.9587842079994101E-2</v>
          </cell>
          <cell r="I1574">
            <v>0.16274227134390518</v>
          </cell>
          <cell r="J1574">
            <v>0.20749999999999999</v>
          </cell>
          <cell r="K1574">
            <v>270.77</v>
          </cell>
          <cell r="L1574">
            <v>62.43</v>
          </cell>
          <cell r="M1574">
            <v>574.72</v>
          </cell>
          <cell r="N1574">
            <v>31.71</v>
          </cell>
          <cell r="O1574">
            <v>119.25</v>
          </cell>
          <cell r="P1574" t="str">
            <v>9926</v>
          </cell>
          <cell r="Q1574" t="str">
            <v>Not in Metro Area</v>
          </cell>
        </row>
        <row r="1575">
          <cell r="B1575" t="str">
            <v>26850</v>
          </cell>
          <cell r="C1575" t="str">
            <v>26850</v>
          </cell>
          <cell r="D1575" t="str">
            <v>MO</v>
          </cell>
          <cell r="E1575" t="str">
            <v>Putnam</v>
          </cell>
          <cell r="F1575">
            <v>1098.48</v>
          </cell>
          <cell r="G1575">
            <v>617.4556080000001</v>
          </cell>
          <cell r="H1575">
            <v>7.9587842079994101E-2</v>
          </cell>
          <cell r="I1575">
            <v>0.16274227134390518</v>
          </cell>
          <cell r="J1575">
            <v>0.20749999999999999</v>
          </cell>
          <cell r="K1575">
            <v>270.77</v>
          </cell>
          <cell r="L1575">
            <v>62.43</v>
          </cell>
          <cell r="M1575">
            <v>574.72</v>
          </cell>
          <cell r="N1575">
            <v>31.71</v>
          </cell>
          <cell r="O1575">
            <v>119.25</v>
          </cell>
          <cell r="P1575" t="str">
            <v>9926</v>
          </cell>
          <cell r="Q1575" t="str">
            <v>Not in Metro Area</v>
          </cell>
        </row>
        <row r="1576">
          <cell r="B1576" t="str">
            <v>26860</v>
          </cell>
          <cell r="C1576" t="str">
            <v>26860</v>
          </cell>
          <cell r="D1576" t="str">
            <v>MO</v>
          </cell>
          <cell r="E1576" t="str">
            <v>Ralls</v>
          </cell>
          <cell r="F1576">
            <v>917.79</v>
          </cell>
          <cell r="G1576">
            <v>515.88975900000003</v>
          </cell>
          <cell r="H1576">
            <v>7.9587842079994101E-2</v>
          </cell>
          <cell r="I1576">
            <v>0.16274227134390518</v>
          </cell>
          <cell r="J1576">
            <v>0.20749999999999999</v>
          </cell>
          <cell r="K1576">
            <v>270.77</v>
          </cell>
          <cell r="L1576">
            <v>62.43</v>
          </cell>
          <cell r="M1576">
            <v>574.72</v>
          </cell>
          <cell r="N1576">
            <v>31.71</v>
          </cell>
          <cell r="O1576">
            <v>119.25</v>
          </cell>
          <cell r="P1576" t="str">
            <v>9926</v>
          </cell>
          <cell r="Q1576" t="str">
            <v>Not in Metro Area</v>
          </cell>
        </row>
        <row r="1577">
          <cell r="B1577" t="str">
            <v>26870</v>
          </cell>
          <cell r="C1577" t="str">
            <v>26870</v>
          </cell>
          <cell r="D1577" t="str">
            <v>MO</v>
          </cell>
          <cell r="E1577" t="str">
            <v>Randolph</v>
          </cell>
          <cell r="F1577">
            <v>959.92</v>
          </cell>
          <cell r="G1577">
            <v>539.57103200000006</v>
          </cell>
          <cell r="H1577">
            <v>7.9587842079994101E-2</v>
          </cell>
          <cell r="I1577">
            <v>0.16274227134390518</v>
          </cell>
          <cell r="J1577">
            <v>0.20749999999999999</v>
          </cell>
          <cell r="K1577">
            <v>270.77</v>
          </cell>
          <cell r="L1577">
            <v>62.43</v>
          </cell>
          <cell r="M1577">
            <v>574.72</v>
          </cell>
          <cell r="N1577">
            <v>31.71</v>
          </cell>
          <cell r="O1577">
            <v>119.25</v>
          </cell>
          <cell r="P1577" t="str">
            <v>9926</v>
          </cell>
          <cell r="Q1577" t="str">
            <v>Not in Metro Area</v>
          </cell>
        </row>
        <row r="1578">
          <cell r="B1578" t="str">
            <v>26880</v>
          </cell>
          <cell r="C1578" t="str">
            <v>26880</v>
          </cell>
          <cell r="D1578" t="str">
            <v>MO</v>
          </cell>
          <cell r="E1578" t="str">
            <v>Ray</v>
          </cell>
          <cell r="F1578">
            <v>959.14</v>
          </cell>
          <cell r="G1578">
            <v>539.13259400000004</v>
          </cell>
          <cell r="H1578">
            <v>8.4992370204762399E-2</v>
          </cell>
          <cell r="I1578">
            <v>0.14506221452197196</v>
          </cell>
          <cell r="J1578">
            <v>0.20749999999999999</v>
          </cell>
          <cell r="K1578">
            <v>281.79000000000002</v>
          </cell>
          <cell r="L1578">
            <v>63.49</v>
          </cell>
          <cell r="M1578">
            <v>581.48</v>
          </cell>
          <cell r="N1578">
            <v>33.159999999999997</v>
          </cell>
          <cell r="O1578">
            <v>120.66</v>
          </cell>
          <cell r="P1578" t="str">
            <v>28140</v>
          </cell>
          <cell r="Q1578" t="str">
            <v>Kansas City, MO-KS</v>
          </cell>
        </row>
        <row r="1579">
          <cell r="B1579" t="str">
            <v>26881</v>
          </cell>
          <cell r="C1579" t="str">
            <v>26881</v>
          </cell>
          <cell r="D1579" t="str">
            <v>MO</v>
          </cell>
          <cell r="E1579" t="str">
            <v>Reynolds</v>
          </cell>
          <cell r="F1579">
            <v>928.94</v>
          </cell>
          <cell r="G1579">
            <v>522.15717400000005</v>
          </cell>
          <cell r="H1579">
            <v>7.9587842079994101E-2</v>
          </cell>
          <cell r="I1579">
            <v>0.16274227134390518</v>
          </cell>
          <cell r="J1579">
            <v>0.20749999999999999</v>
          </cell>
          <cell r="K1579">
            <v>270.77</v>
          </cell>
          <cell r="L1579">
            <v>62.43</v>
          </cell>
          <cell r="M1579">
            <v>574.72</v>
          </cell>
          <cell r="N1579">
            <v>31.71</v>
          </cell>
          <cell r="O1579">
            <v>119.25</v>
          </cell>
          <cell r="P1579" t="str">
            <v>9926</v>
          </cell>
          <cell r="Q1579" t="str">
            <v>Not in Metro Area</v>
          </cell>
        </row>
        <row r="1580">
          <cell r="B1580" t="str">
            <v>26900</v>
          </cell>
          <cell r="C1580" t="str">
            <v>26900</v>
          </cell>
          <cell r="D1580" t="str">
            <v>MO</v>
          </cell>
          <cell r="E1580" t="str">
            <v>Ripley</v>
          </cell>
          <cell r="F1580">
            <v>908.91</v>
          </cell>
          <cell r="G1580">
            <v>510.89831100000004</v>
          </cell>
          <cell r="H1580">
            <v>7.9587842079994101E-2</v>
          </cell>
          <cell r="I1580">
            <v>0.16274227134390518</v>
          </cell>
          <cell r="J1580">
            <v>0.20749999999999999</v>
          </cell>
          <cell r="K1580">
            <v>270.77</v>
          </cell>
          <cell r="L1580">
            <v>62.43</v>
          </cell>
          <cell r="M1580">
            <v>574.72</v>
          </cell>
          <cell r="N1580">
            <v>31.71</v>
          </cell>
          <cell r="O1580">
            <v>119.25</v>
          </cell>
          <cell r="P1580" t="str">
            <v>9926</v>
          </cell>
          <cell r="Q1580" t="str">
            <v>Not in Metro Area</v>
          </cell>
        </row>
        <row r="1581">
          <cell r="B1581" t="str">
            <v>26910</v>
          </cell>
          <cell r="C1581" t="str">
            <v>26910</v>
          </cell>
          <cell r="D1581" t="str">
            <v>MO</v>
          </cell>
          <cell r="E1581" t="str">
            <v>St Charles</v>
          </cell>
          <cell r="F1581">
            <v>930.51</v>
          </cell>
          <cell r="G1581">
            <v>523.039671</v>
          </cell>
          <cell r="H1581">
            <v>8.1859093730602114E-2</v>
          </cell>
          <cell r="I1581">
            <v>0.15432851419613308</v>
          </cell>
          <cell r="J1581">
            <v>0.20749999999999999</v>
          </cell>
          <cell r="K1581">
            <v>257.76</v>
          </cell>
          <cell r="L1581">
            <v>57.41</v>
          </cell>
          <cell r="M1581">
            <v>548.11</v>
          </cell>
          <cell r="N1581">
            <v>29.96</v>
          </cell>
          <cell r="O1581">
            <v>113.73</v>
          </cell>
          <cell r="P1581" t="str">
            <v>41180</v>
          </cell>
          <cell r="Q1581" t="str">
            <v>St. Louis, MO-IL</v>
          </cell>
        </row>
        <row r="1582">
          <cell r="B1582" t="str">
            <v>26911</v>
          </cell>
          <cell r="C1582" t="str">
            <v>26911</v>
          </cell>
          <cell r="D1582" t="str">
            <v>MO</v>
          </cell>
          <cell r="E1582" t="str">
            <v>St Clair</v>
          </cell>
          <cell r="F1582">
            <v>1015.79</v>
          </cell>
          <cell r="G1582">
            <v>570.97555899999998</v>
          </cell>
          <cell r="H1582">
            <v>7.9587842079994101E-2</v>
          </cell>
          <cell r="I1582">
            <v>0.16274227134390518</v>
          </cell>
          <cell r="J1582">
            <v>0.20749999999999999</v>
          </cell>
          <cell r="K1582">
            <v>270.77</v>
          </cell>
          <cell r="L1582">
            <v>62.43</v>
          </cell>
          <cell r="M1582">
            <v>574.72</v>
          </cell>
          <cell r="N1582">
            <v>31.71</v>
          </cell>
          <cell r="O1582">
            <v>119.25</v>
          </cell>
          <cell r="P1582" t="str">
            <v>9926</v>
          </cell>
          <cell r="Q1582" t="str">
            <v>Not in Metro Area</v>
          </cell>
        </row>
        <row r="1583">
          <cell r="B1583" t="str">
            <v>26930</v>
          </cell>
          <cell r="C1583" t="str">
            <v>26930</v>
          </cell>
          <cell r="D1583" t="str">
            <v>MO</v>
          </cell>
          <cell r="E1583" t="str">
            <v>St Francois</v>
          </cell>
          <cell r="F1583">
            <v>920.03</v>
          </cell>
          <cell r="G1583">
            <v>517.14886300000001</v>
          </cell>
          <cell r="H1583">
            <v>7.9587842079994101E-2</v>
          </cell>
          <cell r="I1583">
            <v>0.16274227134390518</v>
          </cell>
          <cell r="J1583">
            <v>0.20749999999999999</v>
          </cell>
          <cell r="K1583">
            <v>270.77</v>
          </cell>
          <cell r="L1583">
            <v>62.43</v>
          </cell>
          <cell r="M1583">
            <v>574.72</v>
          </cell>
          <cell r="N1583">
            <v>31.71</v>
          </cell>
          <cell r="O1583">
            <v>119.25</v>
          </cell>
          <cell r="P1583" t="str">
            <v>9926</v>
          </cell>
          <cell r="Q1583" t="str">
            <v>Not in Metro Area</v>
          </cell>
        </row>
        <row r="1584">
          <cell r="B1584" t="str">
            <v>26940</v>
          </cell>
          <cell r="C1584" t="str">
            <v>26940</v>
          </cell>
          <cell r="D1584" t="str">
            <v>MO</v>
          </cell>
          <cell r="E1584" t="str">
            <v>St Louis</v>
          </cell>
          <cell r="F1584">
            <v>965.05</v>
          </cell>
          <cell r="G1584">
            <v>542.45460500000002</v>
          </cell>
          <cell r="H1584">
            <v>8.1859093730602114E-2</v>
          </cell>
          <cell r="I1584">
            <v>0.15432851419613308</v>
          </cell>
          <cell r="J1584">
            <v>0.20749999999999999</v>
          </cell>
          <cell r="K1584">
            <v>257.76</v>
          </cell>
          <cell r="L1584">
            <v>57.41</v>
          </cell>
          <cell r="M1584">
            <v>548.11</v>
          </cell>
          <cell r="N1584">
            <v>29.96</v>
          </cell>
          <cell r="O1584">
            <v>113.73</v>
          </cell>
          <cell r="P1584" t="str">
            <v>41180</v>
          </cell>
          <cell r="Q1584" t="str">
            <v>St. Louis, MO-IL</v>
          </cell>
        </row>
        <row r="1585">
          <cell r="B1585" t="str">
            <v>26950</v>
          </cell>
          <cell r="C1585" t="str">
            <v>26950</v>
          </cell>
          <cell r="D1585" t="str">
            <v>MO</v>
          </cell>
          <cell r="E1585" t="str">
            <v>St Louis City</v>
          </cell>
          <cell r="F1585">
            <v>947.06</v>
          </cell>
          <cell r="G1585">
            <v>532.34242600000005</v>
          </cell>
          <cell r="H1585">
            <v>8.1859093730602114E-2</v>
          </cell>
          <cell r="I1585">
            <v>0.15432851419613308</v>
          </cell>
          <cell r="J1585">
            <v>0.20749999999999999</v>
          </cell>
          <cell r="K1585">
            <v>257.76</v>
          </cell>
          <cell r="L1585">
            <v>57.41</v>
          </cell>
          <cell r="M1585">
            <v>548.11</v>
          </cell>
          <cell r="N1585">
            <v>29.96</v>
          </cell>
          <cell r="O1585">
            <v>113.73</v>
          </cell>
          <cell r="P1585" t="str">
            <v>41180</v>
          </cell>
          <cell r="Q1585" t="str">
            <v>St. Louis, MO-IL</v>
          </cell>
        </row>
        <row r="1586">
          <cell r="B1586" t="str">
            <v>26960</v>
          </cell>
          <cell r="C1586" t="str">
            <v>26960</v>
          </cell>
          <cell r="D1586" t="str">
            <v>MO</v>
          </cell>
          <cell r="E1586" t="str">
            <v>Ste Genevieve</v>
          </cell>
          <cell r="F1586">
            <v>940.09</v>
          </cell>
          <cell r="G1586">
            <v>528.42458900000008</v>
          </cell>
          <cell r="H1586">
            <v>7.9587842079994101E-2</v>
          </cell>
          <cell r="I1586">
            <v>0.16274227134390518</v>
          </cell>
          <cell r="J1586">
            <v>0.20749999999999999</v>
          </cell>
          <cell r="K1586">
            <v>270.77</v>
          </cell>
          <cell r="L1586">
            <v>62.43</v>
          </cell>
          <cell r="M1586">
            <v>574.72</v>
          </cell>
          <cell r="N1586">
            <v>31.71</v>
          </cell>
          <cell r="O1586">
            <v>119.25</v>
          </cell>
          <cell r="P1586" t="str">
            <v>9926</v>
          </cell>
          <cell r="Q1586" t="str">
            <v>Not in Metro Area</v>
          </cell>
        </row>
        <row r="1587">
          <cell r="B1587" t="str">
            <v>26970</v>
          </cell>
          <cell r="C1587" t="str">
            <v>26970</v>
          </cell>
          <cell r="D1587" t="str">
            <v>MO</v>
          </cell>
          <cell r="E1587" t="str">
            <v>Saline</v>
          </cell>
          <cell r="F1587">
            <v>919.41</v>
          </cell>
          <cell r="G1587">
            <v>516.80036100000007</v>
          </cell>
          <cell r="H1587">
            <v>7.9587842079994101E-2</v>
          </cell>
          <cell r="I1587">
            <v>0.16274227134390518</v>
          </cell>
          <cell r="J1587">
            <v>0.20749999999999999</v>
          </cell>
          <cell r="K1587">
            <v>270.77</v>
          </cell>
          <cell r="L1587">
            <v>62.43</v>
          </cell>
          <cell r="M1587">
            <v>574.72</v>
          </cell>
          <cell r="N1587">
            <v>31.71</v>
          </cell>
          <cell r="O1587">
            <v>119.25</v>
          </cell>
          <cell r="P1587" t="str">
            <v>9926</v>
          </cell>
          <cell r="Q1587" t="str">
            <v>Not in Metro Area</v>
          </cell>
        </row>
        <row r="1588">
          <cell r="B1588" t="str">
            <v>26980</v>
          </cell>
          <cell r="C1588" t="str">
            <v>26980</v>
          </cell>
          <cell r="D1588" t="str">
            <v>MO</v>
          </cell>
          <cell r="E1588" t="str">
            <v>Schuyler</v>
          </cell>
          <cell r="F1588">
            <v>966.24</v>
          </cell>
          <cell r="G1588">
            <v>543.12350400000003</v>
          </cell>
          <cell r="H1588">
            <v>7.9587842079994101E-2</v>
          </cell>
          <cell r="I1588">
            <v>0.16274227134390518</v>
          </cell>
          <cell r="J1588">
            <v>0.20749999999999999</v>
          </cell>
          <cell r="K1588">
            <v>270.77</v>
          </cell>
          <cell r="L1588">
            <v>62.43</v>
          </cell>
          <cell r="M1588">
            <v>574.72</v>
          </cell>
          <cell r="N1588">
            <v>31.71</v>
          </cell>
          <cell r="O1588">
            <v>119.25</v>
          </cell>
          <cell r="P1588" t="str">
            <v>9926</v>
          </cell>
          <cell r="Q1588" t="str">
            <v>Not in Metro Area</v>
          </cell>
        </row>
        <row r="1589">
          <cell r="B1589" t="str">
            <v>26981</v>
          </cell>
          <cell r="C1589" t="str">
            <v>26981</v>
          </cell>
          <cell r="D1589" t="str">
            <v>MO</v>
          </cell>
          <cell r="E1589" t="str">
            <v>Scotland</v>
          </cell>
          <cell r="F1589">
            <v>1220.73</v>
          </cell>
          <cell r="G1589">
            <v>686.17233300000009</v>
          </cell>
          <cell r="H1589">
            <v>7.9587842079994101E-2</v>
          </cell>
          <cell r="I1589">
            <v>0.16274227134390518</v>
          </cell>
          <cell r="J1589">
            <v>0.20749999999999999</v>
          </cell>
          <cell r="K1589">
            <v>270.77</v>
          </cell>
          <cell r="L1589">
            <v>62.43</v>
          </cell>
          <cell r="M1589">
            <v>574.72</v>
          </cell>
          <cell r="N1589">
            <v>31.71</v>
          </cell>
          <cell r="O1589">
            <v>119.25</v>
          </cell>
          <cell r="P1589" t="str">
            <v>9926</v>
          </cell>
          <cell r="Q1589" t="str">
            <v>Not in Metro Area</v>
          </cell>
        </row>
        <row r="1590">
          <cell r="B1590" t="str">
            <v>26982</v>
          </cell>
          <cell r="C1590" t="str">
            <v>26982</v>
          </cell>
          <cell r="D1590" t="str">
            <v>MO</v>
          </cell>
          <cell r="E1590" t="str">
            <v>Scott</v>
          </cell>
          <cell r="F1590">
            <v>928.4</v>
          </cell>
          <cell r="G1590">
            <v>521.85364000000004</v>
          </cell>
          <cell r="H1590">
            <v>7.9587842079994101E-2</v>
          </cell>
          <cell r="I1590">
            <v>0.16274227134390518</v>
          </cell>
          <cell r="J1590">
            <v>0.20749999999999999</v>
          </cell>
          <cell r="K1590">
            <v>270.77</v>
          </cell>
          <cell r="L1590">
            <v>62.43</v>
          </cell>
          <cell r="M1590">
            <v>574.72</v>
          </cell>
          <cell r="N1590">
            <v>31.71</v>
          </cell>
          <cell r="O1590">
            <v>119.25</v>
          </cell>
          <cell r="P1590" t="str">
            <v>9926</v>
          </cell>
          <cell r="Q1590" t="str">
            <v>Not in Metro Area</v>
          </cell>
        </row>
        <row r="1591">
          <cell r="B1591" t="str">
            <v>26983</v>
          </cell>
          <cell r="C1591" t="str">
            <v>26983</v>
          </cell>
          <cell r="D1591" t="str">
            <v>MO</v>
          </cell>
          <cell r="E1591" t="str">
            <v>Shannon</v>
          </cell>
          <cell r="F1591">
            <v>927.49</v>
          </cell>
          <cell r="G1591">
            <v>521.342129</v>
          </cell>
          <cell r="H1591">
            <v>7.9587842079994101E-2</v>
          </cell>
          <cell r="I1591">
            <v>0.16274227134390518</v>
          </cell>
          <cell r="J1591">
            <v>0.20749999999999999</v>
          </cell>
          <cell r="K1591">
            <v>270.77</v>
          </cell>
          <cell r="L1591">
            <v>62.43</v>
          </cell>
          <cell r="M1591">
            <v>574.72</v>
          </cell>
          <cell r="N1591">
            <v>31.71</v>
          </cell>
          <cell r="O1591">
            <v>119.25</v>
          </cell>
          <cell r="P1591" t="str">
            <v>9926</v>
          </cell>
          <cell r="Q1591" t="str">
            <v>Not in Metro Area</v>
          </cell>
        </row>
        <row r="1592">
          <cell r="B1592" t="str">
            <v>26984</v>
          </cell>
          <cell r="C1592" t="str">
            <v>26984</v>
          </cell>
          <cell r="D1592" t="str">
            <v>MO</v>
          </cell>
          <cell r="E1592" t="str">
            <v>Shelby</v>
          </cell>
          <cell r="F1592">
            <v>917.79</v>
          </cell>
          <cell r="G1592">
            <v>515.88975900000003</v>
          </cell>
          <cell r="H1592">
            <v>7.9587842079994101E-2</v>
          </cell>
          <cell r="I1592">
            <v>0.16274227134390518</v>
          </cell>
          <cell r="J1592">
            <v>0.20749999999999999</v>
          </cell>
          <cell r="K1592">
            <v>270.77</v>
          </cell>
          <cell r="L1592">
            <v>62.43</v>
          </cell>
          <cell r="M1592">
            <v>574.72</v>
          </cell>
          <cell r="N1592">
            <v>31.71</v>
          </cell>
          <cell r="O1592">
            <v>119.25</v>
          </cell>
          <cell r="P1592" t="str">
            <v>9926</v>
          </cell>
          <cell r="Q1592" t="str">
            <v>Not in Metro Area</v>
          </cell>
        </row>
        <row r="1593">
          <cell r="B1593" t="str">
            <v>26985</v>
          </cell>
          <cell r="C1593" t="str">
            <v>26985</v>
          </cell>
          <cell r="D1593" t="str">
            <v>MO</v>
          </cell>
          <cell r="E1593" t="str">
            <v>Stoddard</v>
          </cell>
          <cell r="F1593">
            <v>924.38</v>
          </cell>
          <cell r="G1593">
            <v>519.59399800000006</v>
          </cell>
          <cell r="H1593">
            <v>7.9587842079994101E-2</v>
          </cell>
          <cell r="I1593">
            <v>0.16274227134390518</v>
          </cell>
          <cell r="J1593">
            <v>0.20749999999999999</v>
          </cell>
          <cell r="K1593">
            <v>270.77</v>
          </cell>
          <cell r="L1593">
            <v>62.43</v>
          </cell>
          <cell r="M1593">
            <v>574.72</v>
          </cell>
          <cell r="N1593">
            <v>31.71</v>
          </cell>
          <cell r="O1593">
            <v>119.25</v>
          </cell>
          <cell r="P1593" t="str">
            <v>9926</v>
          </cell>
          <cell r="Q1593" t="str">
            <v>Not in Metro Area</v>
          </cell>
        </row>
        <row r="1594">
          <cell r="B1594" t="str">
            <v>26986</v>
          </cell>
          <cell r="C1594" t="str">
            <v>26986</v>
          </cell>
          <cell r="D1594" t="str">
            <v>MO</v>
          </cell>
          <cell r="E1594" t="str">
            <v>Stone</v>
          </cell>
          <cell r="F1594">
            <v>928.56</v>
          </cell>
          <cell r="G1594">
            <v>521.94357600000001</v>
          </cell>
          <cell r="H1594">
            <v>7.9587842079994101E-2</v>
          </cell>
          <cell r="I1594">
            <v>0.16274227134390518</v>
          </cell>
          <cell r="J1594">
            <v>0.20749999999999999</v>
          </cell>
          <cell r="K1594">
            <v>270.77</v>
          </cell>
          <cell r="L1594">
            <v>62.43</v>
          </cell>
          <cell r="M1594">
            <v>574.72</v>
          </cell>
          <cell r="N1594">
            <v>31.71</v>
          </cell>
          <cell r="O1594">
            <v>119.25</v>
          </cell>
          <cell r="P1594" t="str">
            <v>9926</v>
          </cell>
          <cell r="Q1594" t="str">
            <v>Not in Metro Area</v>
          </cell>
        </row>
        <row r="1595">
          <cell r="B1595" t="str">
            <v>26987</v>
          </cell>
          <cell r="C1595" t="str">
            <v>26987</v>
          </cell>
          <cell r="D1595" t="str">
            <v>MO</v>
          </cell>
          <cell r="E1595" t="str">
            <v>Sullivan</v>
          </cell>
          <cell r="F1595">
            <v>965.05</v>
          </cell>
          <cell r="G1595">
            <v>542.45460500000002</v>
          </cell>
          <cell r="H1595">
            <v>7.9587842079994101E-2</v>
          </cell>
          <cell r="I1595">
            <v>0.16274227134390518</v>
          </cell>
          <cell r="J1595">
            <v>0.20749999999999999</v>
          </cell>
          <cell r="K1595">
            <v>270.77</v>
          </cell>
          <cell r="L1595">
            <v>62.43</v>
          </cell>
          <cell r="M1595">
            <v>574.72</v>
          </cell>
          <cell r="N1595">
            <v>31.71</v>
          </cell>
          <cell r="O1595">
            <v>119.25</v>
          </cell>
          <cell r="P1595" t="str">
            <v>9926</v>
          </cell>
          <cell r="Q1595" t="str">
            <v>Not in Metro Area</v>
          </cell>
        </row>
        <row r="1596">
          <cell r="B1596" t="str">
            <v>26988</v>
          </cell>
          <cell r="C1596" t="str">
            <v>26988</v>
          </cell>
          <cell r="D1596" t="str">
            <v>MO</v>
          </cell>
          <cell r="E1596" t="str">
            <v>Taney</v>
          </cell>
          <cell r="F1596">
            <v>929.22</v>
          </cell>
          <cell r="G1596">
            <v>522.31456200000002</v>
          </cell>
          <cell r="H1596">
            <v>7.9587842079994101E-2</v>
          </cell>
          <cell r="I1596">
            <v>0.16274227134390518</v>
          </cell>
          <cell r="J1596">
            <v>0.20749999999999999</v>
          </cell>
          <cell r="K1596">
            <v>270.77</v>
          </cell>
          <cell r="L1596">
            <v>62.43</v>
          </cell>
          <cell r="M1596">
            <v>574.72</v>
          </cell>
          <cell r="N1596">
            <v>31.71</v>
          </cell>
          <cell r="O1596">
            <v>119.25</v>
          </cell>
          <cell r="P1596" t="str">
            <v>9926</v>
          </cell>
          <cell r="Q1596" t="str">
            <v>Not in Metro Area</v>
          </cell>
        </row>
        <row r="1597">
          <cell r="B1597" t="str">
            <v>26989</v>
          </cell>
          <cell r="C1597" t="str">
            <v>26989</v>
          </cell>
          <cell r="D1597" t="str">
            <v>MO</v>
          </cell>
          <cell r="E1597" t="str">
            <v>Texas</v>
          </cell>
          <cell r="F1597">
            <v>920.43</v>
          </cell>
          <cell r="G1597">
            <v>517.37370299999998</v>
          </cell>
          <cell r="H1597">
            <v>7.9587842079994101E-2</v>
          </cell>
          <cell r="I1597">
            <v>0.16274227134390518</v>
          </cell>
          <cell r="J1597">
            <v>0.20749999999999999</v>
          </cell>
          <cell r="K1597">
            <v>270.77</v>
          </cell>
          <cell r="L1597">
            <v>62.43</v>
          </cell>
          <cell r="M1597">
            <v>574.72</v>
          </cell>
          <cell r="N1597">
            <v>31.71</v>
          </cell>
          <cell r="O1597">
            <v>119.25</v>
          </cell>
          <cell r="P1597" t="str">
            <v>9926</v>
          </cell>
          <cell r="Q1597" t="str">
            <v>Not in Metro Area</v>
          </cell>
        </row>
        <row r="1598">
          <cell r="B1598" t="str">
            <v>26990</v>
          </cell>
          <cell r="C1598" t="str">
            <v>26990</v>
          </cell>
          <cell r="D1598" t="str">
            <v>MO</v>
          </cell>
          <cell r="E1598" t="str">
            <v>Vernon</v>
          </cell>
          <cell r="F1598">
            <v>924.82</v>
          </cell>
          <cell r="G1598">
            <v>519.8413220000001</v>
          </cell>
          <cell r="H1598">
            <v>7.9587842079994101E-2</v>
          </cell>
          <cell r="I1598">
            <v>0.16274227134390518</v>
          </cell>
          <cell r="J1598">
            <v>0.20749999999999999</v>
          </cell>
          <cell r="K1598">
            <v>270.77</v>
          </cell>
          <cell r="L1598">
            <v>62.43</v>
          </cell>
          <cell r="M1598">
            <v>574.72</v>
          </cell>
          <cell r="N1598">
            <v>31.71</v>
          </cell>
          <cell r="O1598">
            <v>119.25</v>
          </cell>
          <cell r="P1598" t="str">
            <v>9926</v>
          </cell>
          <cell r="Q1598" t="str">
            <v>Not in Metro Area</v>
          </cell>
        </row>
        <row r="1599">
          <cell r="B1599" t="str">
            <v>26991</v>
          </cell>
          <cell r="C1599" t="str">
            <v>26991</v>
          </cell>
          <cell r="D1599" t="str">
            <v>MO</v>
          </cell>
          <cell r="E1599" t="str">
            <v>Warren</v>
          </cell>
          <cell r="F1599">
            <v>965.25</v>
          </cell>
          <cell r="G1599">
            <v>542.56702500000006</v>
          </cell>
          <cell r="H1599">
            <v>8.1859093730602114E-2</v>
          </cell>
          <cell r="I1599">
            <v>0.15432851419613308</v>
          </cell>
          <cell r="J1599">
            <v>0.20749999999999999</v>
          </cell>
          <cell r="K1599">
            <v>257.76</v>
          </cell>
          <cell r="L1599">
            <v>57.41</v>
          </cell>
          <cell r="M1599">
            <v>548.11</v>
          </cell>
          <cell r="N1599">
            <v>29.96</v>
          </cell>
          <cell r="O1599">
            <v>113.73</v>
          </cell>
          <cell r="P1599" t="str">
            <v>41180</v>
          </cell>
          <cell r="Q1599" t="str">
            <v>St. Louis, MO-IL</v>
          </cell>
        </row>
        <row r="1600">
          <cell r="B1600" t="str">
            <v>26992</v>
          </cell>
          <cell r="C1600" t="str">
            <v>26992</v>
          </cell>
          <cell r="D1600" t="str">
            <v>MO</v>
          </cell>
          <cell r="E1600" t="str">
            <v>Washington</v>
          </cell>
          <cell r="F1600">
            <v>934.44</v>
          </cell>
          <cell r="G1600">
            <v>525.24872400000004</v>
          </cell>
          <cell r="H1600">
            <v>7.9587842079994101E-2</v>
          </cell>
          <cell r="I1600">
            <v>0.16274227134390518</v>
          </cell>
          <cell r="J1600">
            <v>0.20749999999999999</v>
          </cell>
          <cell r="K1600">
            <v>270.77</v>
          </cell>
          <cell r="L1600">
            <v>62.43</v>
          </cell>
          <cell r="M1600">
            <v>574.72</v>
          </cell>
          <cell r="N1600">
            <v>31.71</v>
          </cell>
          <cell r="O1600">
            <v>119.25</v>
          </cell>
          <cell r="P1600" t="str">
            <v>9926</v>
          </cell>
          <cell r="Q1600" t="str">
            <v>Not in Metro Area</v>
          </cell>
        </row>
        <row r="1601">
          <cell r="B1601" t="str">
            <v>26993</v>
          </cell>
          <cell r="C1601" t="str">
            <v>26993</v>
          </cell>
          <cell r="D1601" t="str">
            <v>MO</v>
          </cell>
          <cell r="E1601" t="str">
            <v>Wayne</v>
          </cell>
          <cell r="F1601">
            <v>923.94</v>
          </cell>
          <cell r="G1601">
            <v>519.34667400000012</v>
          </cell>
          <cell r="H1601">
            <v>7.9587842079994101E-2</v>
          </cell>
          <cell r="I1601">
            <v>0.16274227134390518</v>
          </cell>
          <cell r="J1601">
            <v>0.20749999999999999</v>
          </cell>
          <cell r="K1601">
            <v>270.77</v>
          </cell>
          <cell r="L1601">
            <v>62.43</v>
          </cell>
          <cell r="M1601">
            <v>574.72</v>
          </cell>
          <cell r="N1601">
            <v>31.71</v>
          </cell>
          <cell r="O1601">
            <v>119.25</v>
          </cell>
          <cell r="P1601" t="str">
            <v>9926</v>
          </cell>
          <cell r="Q1601" t="str">
            <v>Not in Metro Area</v>
          </cell>
        </row>
        <row r="1602">
          <cell r="B1602" t="str">
            <v>26994</v>
          </cell>
          <cell r="C1602" t="str">
            <v>26994</v>
          </cell>
          <cell r="D1602" t="str">
            <v>MO</v>
          </cell>
          <cell r="E1602" t="str">
            <v>Webster</v>
          </cell>
          <cell r="F1602">
            <v>892.77</v>
          </cell>
          <cell r="G1602">
            <v>501.82601700000004</v>
          </cell>
          <cell r="H1602">
            <v>8.5297514651152845E-2</v>
          </cell>
          <cell r="I1602">
            <v>0.17353807320151451</v>
          </cell>
          <cell r="J1602">
            <v>0.20749999999999999</v>
          </cell>
          <cell r="K1602">
            <v>233.77</v>
          </cell>
          <cell r="L1602">
            <v>47.54</v>
          </cell>
          <cell r="M1602">
            <v>528.47</v>
          </cell>
          <cell r="N1602">
            <v>28.19</v>
          </cell>
          <cell r="O1602">
            <v>109.66</v>
          </cell>
          <cell r="P1602" t="str">
            <v>44180</v>
          </cell>
          <cell r="Q1602" t="str">
            <v>Springfield, MO</v>
          </cell>
        </row>
        <row r="1603">
          <cell r="B1603" t="str">
            <v>26995</v>
          </cell>
          <cell r="C1603" t="str">
            <v>26995</v>
          </cell>
          <cell r="D1603" t="str">
            <v>MO</v>
          </cell>
          <cell r="E1603" t="str">
            <v>Worth</v>
          </cell>
          <cell r="F1603">
            <v>929.39</v>
          </cell>
          <cell r="G1603">
            <v>522.41011900000001</v>
          </cell>
          <cell r="H1603">
            <v>7.9587842079994101E-2</v>
          </cell>
          <cell r="I1603">
            <v>0.16274227134390518</v>
          </cell>
          <cell r="J1603">
            <v>0.20749999999999999</v>
          </cell>
          <cell r="K1603">
            <v>270.77</v>
          </cell>
          <cell r="L1603">
            <v>62.43</v>
          </cell>
          <cell r="M1603">
            <v>574.72</v>
          </cell>
          <cell r="N1603">
            <v>31.71</v>
          </cell>
          <cell r="O1603">
            <v>119.25</v>
          </cell>
          <cell r="P1603" t="str">
            <v>9926</v>
          </cell>
          <cell r="Q1603" t="str">
            <v>Not in Metro Area</v>
          </cell>
        </row>
        <row r="1604">
          <cell r="B1604" t="str">
            <v>26996</v>
          </cell>
          <cell r="C1604" t="str">
            <v>26996</v>
          </cell>
          <cell r="D1604" t="str">
            <v>MO</v>
          </cell>
          <cell r="E1604" t="str">
            <v>Wright</v>
          </cell>
          <cell r="F1604">
            <v>928.78</v>
          </cell>
          <cell r="G1604">
            <v>522.06723799999997</v>
          </cell>
          <cell r="H1604">
            <v>7.9587842079994101E-2</v>
          </cell>
          <cell r="I1604">
            <v>0.16274227134390518</v>
          </cell>
          <cell r="J1604">
            <v>0.20749999999999999</v>
          </cell>
          <cell r="K1604">
            <v>270.77</v>
          </cell>
          <cell r="L1604">
            <v>62.43</v>
          </cell>
          <cell r="M1604">
            <v>574.72</v>
          </cell>
          <cell r="N1604">
            <v>31.71</v>
          </cell>
          <cell r="O1604">
            <v>119.25</v>
          </cell>
          <cell r="P1604" t="str">
            <v>9926</v>
          </cell>
          <cell r="Q1604" t="str">
            <v>Not in Metro Area</v>
          </cell>
        </row>
        <row r="1605">
          <cell r="B1605" t="str">
            <v>27000</v>
          </cell>
          <cell r="C1605" t="str">
            <v>27000</v>
          </cell>
          <cell r="D1605" t="str">
            <v>MT</v>
          </cell>
          <cell r="E1605" t="str">
            <v>Beaverhead</v>
          </cell>
          <cell r="F1605">
            <v>980.84</v>
          </cell>
          <cell r="G1605">
            <v>551.33016400000008</v>
          </cell>
          <cell r="H1605">
            <v>7.8192597340169853E-2</v>
          </cell>
          <cell r="I1605">
            <v>0.11565034544908381</v>
          </cell>
          <cell r="J1605">
            <v>0.20749999999999999</v>
          </cell>
          <cell r="K1605">
            <v>249.64</v>
          </cell>
          <cell r="L1605">
            <v>66.58</v>
          </cell>
          <cell r="M1605">
            <v>612.19000000000005</v>
          </cell>
          <cell r="N1605">
            <v>27.22</v>
          </cell>
          <cell r="O1605">
            <v>127.03</v>
          </cell>
          <cell r="P1605" t="str">
            <v>9927</v>
          </cell>
          <cell r="Q1605" t="str">
            <v>Not in Metro Area</v>
          </cell>
        </row>
        <row r="1606">
          <cell r="B1606" t="str">
            <v>27010</v>
          </cell>
          <cell r="C1606" t="str">
            <v>27010</v>
          </cell>
          <cell r="D1606" t="str">
            <v>MT</v>
          </cell>
          <cell r="E1606" t="str">
            <v>Big Horn</v>
          </cell>
          <cell r="F1606">
            <v>1057.94</v>
          </cell>
          <cell r="G1606">
            <v>594.66807400000005</v>
          </cell>
          <cell r="H1606">
            <v>7.8192597340169853E-2</v>
          </cell>
          <cell r="I1606">
            <v>0.11565034544908381</v>
          </cell>
          <cell r="J1606">
            <v>0.20749999999999999</v>
          </cell>
          <cell r="K1606">
            <v>249.64</v>
          </cell>
          <cell r="L1606">
            <v>66.58</v>
          </cell>
          <cell r="M1606">
            <v>612.19000000000005</v>
          </cell>
          <cell r="N1606">
            <v>27.22</v>
          </cell>
          <cell r="O1606">
            <v>127.03</v>
          </cell>
          <cell r="P1606" t="str">
            <v>9927</v>
          </cell>
          <cell r="Q1606" t="str">
            <v>Not in Metro Area</v>
          </cell>
        </row>
        <row r="1607">
          <cell r="B1607" t="str">
            <v>27020</v>
          </cell>
          <cell r="C1607" t="str">
            <v>27020</v>
          </cell>
          <cell r="D1607" t="str">
            <v>MT</v>
          </cell>
          <cell r="E1607" t="str">
            <v>Blaine</v>
          </cell>
          <cell r="F1607">
            <v>931.18</v>
          </cell>
          <cell r="G1607">
            <v>523.41627800000003</v>
          </cell>
          <cell r="H1607">
            <v>7.8192597340169853E-2</v>
          </cell>
          <cell r="I1607">
            <v>0.11565034544908381</v>
          </cell>
          <cell r="J1607">
            <v>0.20749999999999999</v>
          </cell>
          <cell r="K1607">
            <v>249.64</v>
          </cell>
          <cell r="L1607">
            <v>66.58</v>
          </cell>
          <cell r="M1607">
            <v>612.19000000000005</v>
          </cell>
          <cell r="N1607">
            <v>27.22</v>
          </cell>
          <cell r="O1607">
            <v>127.03</v>
          </cell>
          <cell r="P1607" t="str">
            <v>9927</v>
          </cell>
          <cell r="Q1607" t="str">
            <v>Not in Metro Area</v>
          </cell>
        </row>
        <row r="1608">
          <cell r="B1608" t="str">
            <v>27030</v>
          </cell>
          <cell r="C1608" t="str">
            <v>27030</v>
          </cell>
          <cell r="D1608" t="str">
            <v>MT</v>
          </cell>
          <cell r="E1608" t="str">
            <v>Broadwater</v>
          </cell>
          <cell r="F1608">
            <v>930.79</v>
          </cell>
          <cell r="G1608">
            <v>523.19705899999997</v>
          </cell>
          <cell r="H1608">
            <v>7.8192597340169853E-2</v>
          </cell>
          <cell r="I1608">
            <v>0.11565034544908381</v>
          </cell>
          <cell r="J1608">
            <v>0.20749999999999999</v>
          </cell>
          <cell r="K1608">
            <v>249.64</v>
          </cell>
          <cell r="L1608">
            <v>66.58</v>
          </cell>
          <cell r="M1608">
            <v>612.19000000000005</v>
          </cell>
          <cell r="N1608">
            <v>27.22</v>
          </cell>
          <cell r="O1608">
            <v>127.03</v>
          </cell>
          <cell r="P1608" t="str">
            <v>9927</v>
          </cell>
          <cell r="Q1608" t="str">
            <v>Not in Metro Area</v>
          </cell>
        </row>
        <row r="1609">
          <cell r="B1609" t="str">
            <v>27040</v>
          </cell>
          <cell r="C1609" t="str">
            <v>27040</v>
          </cell>
          <cell r="D1609" t="str">
            <v>MT</v>
          </cell>
          <cell r="E1609" t="str">
            <v>Carbon</v>
          </cell>
          <cell r="F1609">
            <v>982.5</v>
          </cell>
          <cell r="G1609">
            <v>552.26325000000008</v>
          </cell>
          <cell r="H1609">
            <v>7.8192597340169853E-2</v>
          </cell>
          <cell r="I1609">
            <v>0.11565034544908381</v>
          </cell>
          <cell r="J1609">
            <v>0.20749999999999999</v>
          </cell>
          <cell r="K1609">
            <v>249.64</v>
          </cell>
          <cell r="L1609">
            <v>66.58</v>
          </cell>
          <cell r="M1609">
            <v>612.19000000000005</v>
          </cell>
          <cell r="N1609">
            <v>27.22</v>
          </cell>
          <cell r="O1609">
            <v>127.03</v>
          </cell>
          <cell r="P1609" t="str">
            <v>9927</v>
          </cell>
          <cell r="Q1609" t="str">
            <v>Not in Metro Area</v>
          </cell>
        </row>
        <row r="1610">
          <cell r="B1610" t="str">
            <v>27050</v>
          </cell>
          <cell r="C1610" t="str">
            <v>27050</v>
          </cell>
          <cell r="D1610" t="str">
            <v>MT</v>
          </cell>
          <cell r="E1610" t="str">
            <v>Carter</v>
          </cell>
          <cell r="F1610">
            <v>946.99</v>
          </cell>
          <cell r="G1610">
            <v>532.30307900000003</v>
          </cell>
          <cell r="H1610">
            <v>7.8192597340169853E-2</v>
          </cell>
          <cell r="I1610">
            <v>0.11565034544908381</v>
          </cell>
          <cell r="J1610">
            <v>0.20749999999999999</v>
          </cell>
          <cell r="K1610">
            <v>249.64</v>
          </cell>
          <cell r="L1610">
            <v>66.58</v>
          </cell>
          <cell r="M1610">
            <v>612.19000000000005</v>
          </cell>
          <cell r="N1610">
            <v>27.22</v>
          </cell>
          <cell r="O1610">
            <v>127.03</v>
          </cell>
          <cell r="P1610" t="str">
            <v>9927</v>
          </cell>
          <cell r="Q1610" t="str">
            <v>Not in Metro Area</v>
          </cell>
        </row>
        <row r="1611">
          <cell r="B1611" t="str">
            <v>27060</v>
          </cell>
          <cell r="C1611" t="str">
            <v>27060</v>
          </cell>
          <cell r="D1611" t="str">
            <v>MT</v>
          </cell>
          <cell r="E1611" t="str">
            <v>Cascade</v>
          </cell>
          <cell r="F1611">
            <v>931.59</v>
          </cell>
          <cell r="G1611">
            <v>523.64673900000003</v>
          </cell>
          <cell r="H1611">
            <v>7.8192597340169853E-2</v>
          </cell>
          <cell r="I1611">
            <v>0.11565034544908381</v>
          </cell>
          <cell r="J1611">
            <v>0.20749999999999999</v>
          </cell>
          <cell r="K1611">
            <v>249.64</v>
          </cell>
          <cell r="L1611">
            <v>66.58</v>
          </cell>
          <cell r="M1611">
            <v>612.19000000000005</v>
          </cell>
          <cell r="N1611">
            <v>27.22</v>
          </cell>
          <cell r="O1611">
            <v>127.03</v>
          </cell>
          <cell r="P1611" t="str">
            <v>9927</v>
          </cell>
          <cell r="Q1611" t="str">
            <v>Not in Metro Area</v>
          </cell>
        </row>
        <row r="1612">
          <cell r="B1612" t="str">
            <v>27070</v>
          </cell>
          <cell r="C1612" t="str">
            <v>27070</v>
          </cell>
          <cell r="D1612" t="str">
            <v>MT</v>
          </cell>
          <cell r="E1612" t="str">
            <v>Chouteau</v>
          </cell>
          <cell r="F1612">
            <v>961.96</v>
          </cell>
          <cell r="G1612">
            <v>540.71771600000011</v>
          </cell>
          <cell r="H1612">
            <v>7.8192597340169853E-2</v>
          </cell>
          <cell r="I1612">
            <v>0.11565034544908381</v>
          </cell>
          <cell r="J1612">
            <v>0.20749999999999999</v>
          </cell>
          <cell r="K1612">
            <v>249.64</v>
          </cell>
          <cell r="L1612">
            <v>66.58</v>
          </cell>
          <cell r="M1612">
            <v>612.19000000000005</v>
          </cell>
          <cell r="N1612">
            <v>27.22</v>
          </cell>
          <cell r="O1612">
            <v>127.03</v>
          </cell>
          <cell r="P1612" t="str">
            <v>9927</v>
          </cell>
          <cell r="Q1612" t="str">
            <v>Not in Metro Area</v>
          </cell>
        </row>
        <row r="1613">
          <cell r="B1613" t="str">
            <v>27080</v>
          </cell>
          <cell r="C1613" t="str">
            <v>27080</v>
          </cell>
          <cell r="D1613" t="str">
            <v>MT</v>
          </cell>
          <cell r="E1613" t="str">
            <v>Custer</v>
          </cell>
          <cell r="F1613">
            <v>928.52</v>
          </cell>
          <cell r="G1613">
            <v>521.92109200000004</v>
          </cell>
          <cell r="H1613">
            <v>7.8192597340169853E-2</v>
          </cell>
          <cell r="I1613">
            <v>0.11565034544908381</v>
          </cell>
          <cell r="J1613">
            <v>0.20749999999999999</v>
          </cell>
          <cell r="K1613">
            <v>249.64</v>
          </cell>
          <cell r="L1613">
            <v>66.58</v>
          </cell>
          <cell r="M1613">
            <v>612.19000000000005</v>
          </cell>
          <cell r="N1613">
            <v>27.22</v>
          </cell>
          <cell r="O1613">
            <v>127.03</v>
          </cell>
          <cell r="P1613" t="str">
            <v>9927</v>
          </cell>
          <cell r="Q1613" t="str">
            <v>Not in Metro Area</v>
          </cell>
        </row>
        <row r="1614">
          <cell r="B1614" t="str">
            <v>27090</v>
          </cell>
          <cell r="C1614" t="str">
            <v>27090</v>
          </cell>
          <cell r="D1614" t="str">
            <v>MT</v>
          </cell>
          <cell r="E1614" t="str">
            <v>Daniels</v>
          </cell>
          <cell r="F1614">
            <v>1071.96</v>
          </cell>
          <cell r="G1614">
            <v>602.54871600000001</v>
          </cell>
          <cell r="H1614">
            <v>7.8192597340169853E-2</v>
          </cell>
          <cell r="I1614">
            <v>0.11565034544908381</v>
          </cell>
          <cell r="J1614">
            <v>0.20749999999999999</v>
          </cell>
          <cell r="K1614">
            <v>249.64</v>
          </cell>
          <cell r="L1614">
            <v>66.58</v>
          </cell>
          <cell r="M1614">
            <v>612.19000000000005</v>
          </cell>
          <cell r="N1614">
            <v>27.22</v>
          </cell>
          <cell r="O1614">
            <v>127.03</v>
          </cell>
          <cell r="P1614" t="str">
            <v>9927</v>
          </cell>
          <cell r="Q1614" t="str">
            <v>Not in Metro Area</v>
          </cell>
        </row>
        <row r="1615">
          <cell r="B1615" t="str">
            <v>27100</v>
          </cell>
          <cell r="C1615" t="str">
            <v>27100</v>
          </cell>
          <cell r="D1615" t="str">
            <v>MT</v>
          </cell>
          <cell r="E1615" t="str">
            <v>Dawson</v>
          </cell>
          <cell r="F1615">
            <v>970.98</v>
          </cell>
          <cell r="G1615">
            <v>545.78785800000003</v>
          </cell>
          <cell r="H1615">
            <v>7.8192597340169853E-2</v>
          </cell>
          <cell r="I1615">
            <v>0.11565034544908381</v>
          </cell>
          <cell r="J1615">
            <v>0.20749999999999999</v>
          </cell>
          <cell r="K1615">
            <v>249.64</v>
          </cell>
          <cell r="L1615">
            <v>66.58</v>
          </cell>
          <cell r="M1615">
            <v>612.19000000000005</v>
          </cell>
          <cell r="N1615">
            <v>27.22</v>
          </cell>
          <cell r="O1615">
            <v>127.03</v>
          </cell>
          <cell r="P1615" t="str">
            <v>9927</v>
          </cell>
          <cell r="Q1615" t="str">
            <v>Not in Metro Area</v>
          </cell>
        </row>
        <row r="1616">
          <cell r="B1616" t="str">
            <v>27110</v>
          </cell>
          <cell r="C1616" t="str">
            <v>27110</v>
          </cell>
          <cell r="D1616" t="str">
            <v>MT</v>
          </cell>
          <cell r="E1616" t="str">
            <v>Deer Lodge</v>
          </cell>
          <cell r="F1616">
            <v>980.96</v>
          </cell>
          <cell r="G1616">
            <v>551.39761600000008</v>
          </cell>
          <cell r="H1616">
            <v>7.8192597340169853E-2</v>
          </cell>
          <cell r="I1616">
            <v>0.11565034544908381</v>
          </cell>
          <cell r="J1616">
            <v>0.20749999999999999</v>
          </cell>
          <cell r="K1616">
            <v>249.64</v>
          </cell>
          <cell r="L1616">
            <v>66.58</v>
          </cell>
          <cell r="M1616">
            <v>612.19000000000005</v>
          </cell>
          <cell r="N1616">
            <v>27.22</v>
          </cell>
          <cell r="O1616">
            <v>127.03</v>
          </cell>
          <cell r="P1616" t="str">
            <v>9927</v>
          </cell>
          <cell r="Q1616" t="str">
            <v>Not in Metro Area</v>
          </cell>
        </row>
        <row r="1617">
          <cell r="B1617" t="str">
            <v>27120</v>
          </cell>
          <cell r="C1617" t="str">
            <v>27120</v>
          </cell>
          <cell r="D1617" t="str">
            <v>MT</v>
          </cell>
          <cell r="E1617" t="str">
            <v>Fallon</v>
          </cell>
          <cell r="F1617">
            <v>1089.33</v>
          </cell>
          <cell r="G1617">
            <v>612.31239300000004</v>
          </cell>
          <cell r="H1617">
            <v>7.8192597340169853E-2</v>
          </cell>
          <cell r="I1617">
            <v>0.11565034544908381</v>
          </cell>
          <cell r="J1617">
            <v>0.20749999999999999</v>
          </cell>
          <cell r="K1617">
            <v>249.64</v>
          </cell>
          <cell r="L1617">
            <v>66.58</v>
          </cell>
          <cell r="M1617">
            <v>612.19000000000005</v>
          </cell>
          <cell r="N1617">
            <v>27.22</v>
          </cell>
          <cell r="O1617">
            <v>127.03</v>
          </cell>
          <cell r="P1617" t="str">
            <v>9927</v>
          </cell>
          <cell r="Q1617" t="str">
            <v>Not in Metro Area</v>
          </cell>
        </row>
        <row r="1618">
          <cell r="B1618" t="str">
            <v>27130</v>
          </cell>
          <cell r="C1618" t="str">
            <v>27130</v>
          </cell>
          <cell r="D1618" t="str">
            <v>MT</v>
          </cell>
          <cell r="E1618" t="str">
            <v>Fergus</v>
          </cell>
          <cell r="F1618">
            <v>862.94</v>
          </cell>
          <cell r="G1618">
            <v>485.05857400000008</v>
          </cell>
          <cell r="H1618">
            <v>7.8192597340169853E-2</v>
          </cell>
          <cell r="I1618">
            <v>0.11565034544908381</v>
          </cell>
          <cell r="J1618">
            <v>0.20749999999999999</v>
          </cell>
          <cell r="K1618">
            <v>249.64</v>
          </cell>
          <cell r="L1618">
            <v>66.58</v>
          </cell>
          <cell r="M1618">
            <v>612.19000000000005</v>
          </cell>
          <cell r="N1618">
            <v>27.22</v>
          </cell>
          <cell r="O1618">
            <v>127.03</v>
          </cell>
          <cell r="P1618" t="str">
            <v>9927</v>
          </cell>
          <cell r="Q1618" t="str">
            <v>Not in Metro Area</v>
          </cell>
        </row>
        <row r="1619">
          <cell r="B1619" t="str">
            <v>27140</v>
          </cell>
          <cell r="C1619" t="str">
            <v>27140</v>
          </cell>
          <cell r="D1619" t="str">
            <v>MT</v>
          </cell>
          <cell r="E1619" t="str">
            <v>Flathead</v>
          </cell>
          <cell r="F1619">
            <v>930.18</v>
          </cell>
          <cell r="G1619">
            <v>522.85417800000005</v>
          </cell>
          <cell r="H1619">
            <v>7.8192597340169853E-2</v>
          </cell>
          <cell r="I1619">
            <v>0.11565034544908381</v>
          </cell>
          <cell r="J1619">
            <v>0.20749999999999999</v>
          </cell>
          <cell r="K1619">
            <v>249.64</v>
          </cell>
          <cell r="L1619">
            <v>66.58</v>
          </cell>
          <cell r="M1619">
            <v>612.19000000000005</v>
          </cell>
          <cell r="N1619">
            <v>27.22</v>
          </cell>
          <cell r="O1619">
            <v>127.03</v>
          </cell>
          <cell r="P1619" t="str">
            <v>9927</v>
          </cell>
          <cell r="Q1619" t="str">
            <v>Not in Metro Area</v>
          </cell>
        </row>
        <row r="1620">
          <cell r="B1620" t="str">
            <v>27150</v>
          </cell>
          <cell r="C1620" t="str">
            <v>27150</v>
          </cell>
          <cell r="D1620" t="str">
            <v>MT</v>
          </cell>
          <cell r="E1620" t="str">
            <v>Gallatin</v>
          </cell>
          <cell r="F1620">
            <v>929.05</v>
          </cell>
          <cell r="G1620">
            <v>522.21900500000004</v>
          </cell>
          <cell r="H1620">
            <v>7.8192597340169853E-2</v>
          </cell>
          <cell r="I1620">
            <v>0.11565034544908381</v>
          </cell>
          <cell r="J1620">
            <v>0.20749999999999999</v>
          </cell>
          <cell r="K1620">
            <v>249.64</v>
          </cell>
          <cell r="L1620">
            <v>66.58</v>
          </cell>
          <cell r="M1620">
            <v>612.19000000000005</v>
          </cell>
          <cell r="N1620">
            <v>27.22</v>
          </cell>
          <cell r="O1620">
            <v>127.03</v>
          </cell>
          <cell r="P1620" t="str">
            <v>9927</v>
          </cell>
          <cell r="Q1620" t="str">
            <v>Not in Metro Area</v>
          </cell>
        </row>
        <row r="1621">
          <cell r="B1621" t="str">
            <v>27160</v>
          </cell>
          <cell r="C1621" t="str">
            <v>27160</v>
          </cell>
          <cell r="D1621" t="str">
            <v>MT</v>
          </cell>
          <cell r="E1621" t="str">
            <v>Garfield</v>
          </cell>
          <cell r="F1621">
            <v>926.46</v>
          </cell>
          <cell r="G1621">
            <v>520.76316600000007</v>
          </cell>
          <cell r="H1621">
            <v>7.8192597340169853E-2</v>
          </cell>
          <cell r="I1621">
            <v>0.11565034544908381</v>
          </cell>
          <cell r="J1621">
            <v>0.20749999999999999</v>
          </cell>
          <cell r="K1621">
            <v>249.64</v>
          </cell>
          <cell r="L1621">
            <v>66.58</v>
          </cell>
          <cell r="M1621">
            <v>612.19000000000005</v>
          </cell>
          <cell r="N1621">
            <v>27.22</v>
          </cell>
          <cell r="O1621">
            <v>127.03</v>
          </cell>
          <cell r="P1621" t="str">
            <v>9927</v>
          </cell>
          <cell r="Q1621" t="str">
            <v>Not in Metro Area</v>
          </cell>
        </row>
        <row r="1622">
          <cell r="B1622" t="str">
            <v>27170</v>
          </cell>
          <cell r="C1622" t="str">
            <v>27170</v>
          </cell>
          <cell r="D1622" t="str">
            <v>MT</v>
          </cell>
          <cell r="E1622" t="str">
            <v>Glacier</v>
          </cell>
          <cell r="F1622">
            <v>932.42</v>
          </cell>
          <cell r="G1622">
            <v>524.11328200000003</v>
          </cell>
          <cell r="H1622">
            <v>7.8192597340169853E-2</v>
          </cell>
          <cell r="I1622">
            <v>0.11565034544908381</v>
          </cell>
          <cell r="J1622">
            <v>0.20749999999999999</v>
          </cell>
          <cell r="K1622">
            <v>249.64</v>
          </cell>
          <cell r="L1622">
            <v>66.58</v>
          </cell>
          <cell r="M1622">
            <v>612.19000000000005</v>
          </cell>
          <cell r="N1622">
            <v>27.22</v>
          </cell>
          <cell r="O1622">
            <v>127.03</v>
          </cell>
          <cell r="P1622" t="str">
            <v>9927</v>
          </cell>
          <cell r="Q1622" t="str">
            <v>Not in Metro Area</v>
          </cell>
        </row>
        <row r="1623">
          <cell r="B1623" t="str">
            <v>27180</v>
          </cell>
          <cell r="C1623" t="str">
            <v>27180</v>
          </cell>
          <cell r="D1623" t="str">
            <v>MT</v>
          </cell>
          <cell r="E1623" t="str">
            <v>Golden Valley</v>
          </cell>
          <cell r="F1623">
            <v>927.76</v>
          </cell>
          <cell r="G1623">
            <v>521.49389600000006</v>
          </cell>
          <cell r="H1623">
            <v>7.8192597340169853E-2</v>
          </cell>
          <cell r="I1623">
            <v>0.11565034544908381</v>
          </cell>
          <cell r="J1623">
            <v>0.20749999999999999</v>
          </cell>
          <cell r="K1623">
            <v>249.64</v>
          </cell>
          <cell r="L1623">
            <v>66.58</v>
          </cell>
          <cell r="M1623">
            <v>612.19000000000005</v>
          </cell>
          <cell r="N1623">
            <v>27.22</v>
          </cell>
          <cell r="O1623">
            <v>127.03</v>
          </cell>
          <cell r="P1623" t="str">
            <v>9927</v>
          </cell>
          <cell r="Q1623" t="str">
            <v>Not in Metro Area</v>
          </cell>
        </row>
        <row r="1624">
          <cell r="B1624" t="str">
            <v>27190</v>
          </cell>
          <cell r="C1624" t="str">
            <v>27190</v>
          </cell>
          <cell r="D1624" t="str">
            <v>MT</v>
          </cell>
          <cell r="E1624" t="str">
            <v>Granite</v>
          </cell>
          <cell r="F1624">
            <v>929.24</v>
          </cell>
          <cell r="G1624">
            <v>522.32580400000006</v>
          </cell>
          <cell r="H1624">
            <v>7.8192597340169853E-2</v>
          </cell>
          <cell r="I1624">
            <v>0.11565034544908381</v>
          </cell>
          <cell r="J1624">
            <v>0.20749999999999999</v>
          </cell>
          <cell r="K1624">
            <v>249.64</v>
          </cell>
          <cell r="L1624">
            <v>66.58</v>
          </cell>
          <cell r="M1624">
            <v>612.19000000000005</v>
          </cell>
          <cell r="N1624">
            <v>27.22</v>
          </cell>
          <cell r="O1624">
            <v>127.03</v>
          </cell>
          <cell r="P1624" t="str">
            <v>9927</v>
          </cell>
          <cell r="Q1624" t="str">
            <v>Not in Metro Area</v>
          </cell>
        </row>
        <row r="1625">
          <cell r="B1625" t="str">
            <v>27200</v>
          </cell>
          <cell r="C1625" t="str">
            <v>27200</v>
          </cell>
          <cell r="D1625" t="str">
            <v>MT</v>
          </cell>
          <cell r="E1625" t="str">
            <v>Hill</v>
          </cell>
          <cell r="F1625">
            <v>930.91</v>
          </cell>
          <cell r="G1625">
            <v>523.26451099999997</v>
          </cell>
          <cell r="H1625">
            <v>7.8192597340169853E-2</v>
          </cell>
          <cell r="I1625">
            <v>0.11565034544908381</v>
          </cell>
          <cell r="J1625">
            <v>0.20749999999999999</v>
          </cell>
          <cell r="K1625">
            <v>249.64</v>
          </cell>
          <cell r="L1625">
            <v>66.58</v>
          </cell>
          <cell r="M1625">
            <v>612.19000000000005</v>
          </cell>
          <cell r="N1625">
            <v>27.22</v>
          </cell>
          <cell r="O1625">
            <v>127.03</v>
          </cell>
          <cell r="P1625" t="str">
            <v>9927</v>
          </cell>
          <cell r="Q1625" t="str">
            <v>Not in Metro Area</v>
          </cell>
        </row>
        <row r="1626">
          <cell r="B1626" t="str">
            <v>27210</v>
          </cell>
          <cell r="C1626" t="str">
            <v>27210</v>
          </cell>
          <cell r="D1626" t="str">
            <v>MT</v>
          </cell>
          <cell r="E1626" t="str">
            <v>Jefferson</v>
          </cell>
          <cell r="F1626">
            <v>929.39</v>
          </cell>
          <cell r="G1626">
            <v>522.41011900000001</v>
          </cell>
          <cell r="H1626">
            <v>7.8192597340169853E-2</v>
          </cell>
          <cell r="I1626">
            <v>0.11565034544908381</v>
          </cell>
          <cell r="J1626">
            <v>0.20749999999999999</v>
          </cell>
          <cell r="K1626">
            <v>249.64</v>
          </cell>
          <cell r="L1626">
            <v>66.58</v>
          </cell>
          <cell r="M1626">
            <v>612.19000000000005</v>
          </cell>
          <cell r="N1626">
            <v>27.22</v>
          </cell>
          <cell r="O1626">
            <v>127.03</v>
          </cell>
          <cell r="P1626" t="str">
            <v>9927</v>
          </cell>
          <cell r="Q1626" t="str">
            <v>Not in Metro Area</v>
          </cell>
        </row>
        <row r="1627">
          <cell r="B1627" t="str">
            <v>27220</v>
          </cell>
          <cell r="C1627" t="str">
            <v>27220</v>
          </cell>
          <cell r="D1627" t="str">
            <v>MT</v>
          </cell>
          <cell r="E1627" t="str">
            <v>Judith Basin</v>
          </cell>
          <cell r="F1627">
            <v>931.46</v>
          </cell>
          <cell r="G1627">
            <v>523.57366600000012</v>
          </cell>
          <cell r="H1627">
            <v>7.8192597340169853E-2</v>
          </cell>
          <cell r="I1627">
            <v>0.11565034544908381</v>
          </cell>
          <cell r="J1627">
            <v>0.20749999999999999</v>
          </cell>
          <cell r="K1627">
            <v>249.64</v>
          </cell>
          <cell r="L1627">
            <v>66.58</v>
          </cell>
          <cell r="M1627">
            <v>612.19000000000005</v>
          </cell>
          <cell r="N1627">
            <v>27.22</v>
          </cell>
          <cell r="O1627">
            <v>127.03</v>
          </cell>
          <cell r="P1627" t="str">
            <v>9927</v>
          </cell>
          <cell r="Q1627" t="str">
            <v>Not in Metro Area</v>
          </cell>
        </row>
        <row r="1628">
          <cell r="B1628" t="str">
            <v>27230</v>
          </cell>
          <cell r="C1628" t="str">
            <v>27230</v>
          </cell>
          <cell r="D1628" t="str">
            <v>MT</v>
          </cell>
          <cell r="E1628" t="str">
            <v>Lake</v>
          </cell>
          <cell r="F1628">
            <v>955.45</v>
          </cell>
          <cell r="G1628">
            <v>537.05844500000012</v>
          </cell>
          <cell r="H1628">
            <v>7.8192597340169853E-2</v>
          </cell>
          <cell r="I1628">
            <v>0.11565034544908381</v>
          </cell>
          <cell r="J1628">
            <v>0.20749999999999999</v>
          </cell>
          <cell r="K1628">
            <v>249.64</v>
          </cell>
          <cell r="L1628">
            <v>66.58</v>
          </cell>
          <cell r="M1628">
            <v>612.19000000000005</v>
          </cell>
          <cell r="N1628">
            <v>27.22</v>
          </cell>
          <cell r="O1628">
            <v>127.03</v>
          </cell>
          <cell r="P1628" t="str">
            <v>9927</v>
          </cell>
          <cell r="Q1628" t="str">
            <v>Not in Metro Area</v>
          </cell>
        </row>
        <row r="1629">
          <cell r="B1629" t="str">
            <v>27240</v>
          </cell>
          <cell r="C1629" t="str">
            <v>27240</v>
          </cell>
          <cell r="D1629" t="str">
            <v>MT</v>
          </cell>
          <cell r="E1629" t="str">
            <v>Lewis And Clark</v>
          </cell>
          <cell r="F1629">
            <v>930.01</v>
          </cell>
          <cell r="G1629">
            <v>522.75862100000006</v>
          </cell>
          <cell r="H1629">
            <v>7.8192597340169853E-2</v>
          </cell>
          <cell r="I1629">
            <v>0.11565034544908381</v>
          </cell>
          <cell r="J1629">
            <v>0.20749999999999999</v>
          </cell>
          <cell r="K1629">
            <v>249.64</v>
          </cell>
          <cell r="L1629">
            <v>66.58</v>
          </cell>
          <cell r="M1629">
            <v>612.19000000000005</v>
          </cell>
          <cell r="N1629">
            <v>27.22</v>
          </cell>
          <cell r="O1629">
            <v>127.03</v>
          </cell>
          <cell r="P1629" t="str">
            <v>9927</v>
          </cell>
          <cell r="Q1629" t="str">
            <v>Not in Metro Area</v>
          </cell>
        </row>
        <row r="1630">
          <cell r="B1630" t="str">
            <v>27250</v>
          </cell>
          <cell r="C1630" t="str">
            <v>27250</v>
          </cell>
          <cell r="D1630" t="str">
            <v>MT</v>
          </cell>
          <cell r="E1630" t="str">
            <v>Liberty</v>
          </cell>
          <cell r="F1630">
            <v>1000.18</v>
          </cell>
          <cell r="G1630">
            <v>562.20117800000003</v>
          </cell>
          <cell r="H1630">
            <v>7.8192597340169853E-2</v>
          </cell>
          <cell r="I1630">
            <v>0.11565034544908381</v>
          </cell>
          <cell r="J1630">
            <v>0.20749999999999999</v>
          </cell>
          <cell r="K1630">
            <v>249.64</v>
          </cell>
          <cell r="L1630">
            <v>66.58</v>
          </cell>
          <cell r="M1630">
            <v>612.19000000000005</v>
          </cell>
          <cell r="N1630">
            <v>27.22</v>
          </cell>
          <cell r="O1630">
            <v>127.03</v>
          </cell>
          <cell r="P1630" t="str">
            <v>9927</v>
          </cell>
          <cell r="Q1630" t="str">
            <v>Not in Metro Area</v>
          </cell>
        </row>
        <row r="1631">
          <cell r="B1631" t="str">
            <v>27260</v>
          </cell>
          <cell r="C1631" t="str">
            <v>27260</v>
          </cell>
          <cell r="D1631" t="str">
            <v>MT</v>
          </cell>
          <cell r="E1631" t="str">
            <v>Lincoln</v>
          </cell>
          <cell r="F1631">
            <v>928.22</v>
          </cell>
          <cell r="G1631">
            <v>521.75246200000004</v>
          </cell>
          <cell r="H1631">
            <v>7.8192597340169853E-2</v>
          </cell>
          <cell r="I1631">
            <v>0.11565034544908381</v>
          </cell>
          <cell r="J1631">
            <v>0.20749999999999999</v>
          </cell>
          <cell r="K1631">
            <v>249.64</v>
          </cell>
          <cell r="L1631">
            <v>66.58</v>
          </cell>
          <cell r="M1631">
            <v>612.19000000000005</v>
          </cell>
          <cell r="N1631">
            <v>27.22</v>
          </cell>
          <cell r="O1631">
            <v>127.03</v>
          </cell>
          <cell r="P1631" t="str">
            <v>9927</v>
          </cell>
          <cell r="Q1631" t="str">
            <v>Not in Metro Area</v>
          </cell>
        </row>
        <row r="1632">
          <cell r="B1632" t="str">
            <v>27270</v>
          </cell>
          <cell r="C1632" t="str">
            <v>27270</v>
          </cell>
          <cell r="D1632" t="str">
            <v>MT</v>
          </cell>
          <cell r="E1632" t="str">
            <v>Mc Cone</v>
          </cell>
          <cell r="F1632">
            <v>996.61</v>
          </cell>
          <cell r="G1632">
            <v>560.194481</v>
          </cell>
          <cell r="H1632">
            <v>7.8192597340169853E-2</v>
          </cell>
          <cell r="I1632">
            <v>0.11565034544908381</v>
          </cell>
          <cell r="J1632">
            <v>0.20749999999999999</v>
          </cell>
          <cell r="K1632">
            <v>249.64</v>
          </cell>
          <cell r="L1632">
            <v>66.58</v>
          </cell>
          <cell r="M1632">
            <v>612.19000000000005</v>
          </cell>
          <cell r="N1632">
            <v>27.22</v>
          </cell>
          <cell r="O1632">
            <v>127.03</v>
          </cell>
          <cell r="P1632" t="str">
            <v>9927</v>
          </cell>
          <cell r="Q1632" t="str">
            <v>Not in Metro Area</v>
          </cell>
        </row>
        <row r="1633">
          <cell r="B1633" t="str">
            <v>27280</v>
          </cell>
          <cell r="C1633" t="str">
            <v>27280</v>
          </cell>
          <cell r="D1633" t="str">
            <v>MT</v>
          </cell>
          <cell r="E1633" t="str">
            <v>Madison</v>
          </cell>
          <cell r="F1633">
            <v>1052.22</v>
          </cell>
          <cell r="G1633">
            <v>591.4528620000001</v>
          </cell>
          <cell r="H1633">
            <v>7.8192597340169853E-2</v>
          </cell>
          <cell r="I1633">
            <v>0.11565034544908381</v>
          </cell>
          <cell r="J1633">
            <v>0.20749999999999999</v>
          </cell>
          <cell r="K1633">
            <v>249.64</v>
          </cell>
          <cell r="L1633">
            <v>66.58</v>
          </cell>
          <cell r="M1633">
            <v>612.19000000000005</v>
          </cell>
          <cell r="N1633">
            <v>27.22</v>
          </cell>
          <cell r="O1633">
            <v>127.03</v>
          </cell>
          <cell r="P1633" t="str">
            <v>9927</v>
          </cell>
          <cell r="Q1633" t="str">
            <v>Not in Metro Area</v>
          </cell>
        </row>
        <row r="1634">
          <cell r="B1634" t="str">
            <v>27290</v>
          </cell>
          <cell r="C1634" t="str">
            <v>27290</v>
          </cell>
          <cell r="D1634" t="str">
            <v>MT</v>
          </cell>
          <cell r="E1634" t="str">
            <v>Meagher</v>
          </cell>
          <cell r="F1634">
            <v>1044.67</v>
          </cell>
          <cell r="G1634">
            <v>587.20900700000004</v>
          </cell>
          <cell r="H1634">
            <v>7.8192597340169853E-2</v>
          </cell>
          <cell r="I1634">
            <v>0.11565034544908381</v>
          </cell>
          <cell r="J1634">
            <v>0.20749999999999999</v>
          </cell>
          <cell r="K1634">
            <v>249.64</v>
          </cell>
          <cell r="L1634">
            <v>66.58</v>
          </cell>
          <cell r="M1634">
            <v>612.19000000000005</v>
          </cell>
          <cell r="N1634">
            <v>27.22</v>
          </cell>
          <cell r="O1634">
            <v>127.03</v>
          </cell>
          <cell r="P1634" t="str">
            <v>9927</v>
          </cell>
          <cell r="Q1634" t="str">
            <v>Not in Metro Area</v>
          </cell>
        </row>
        <row r="1635">
          <cell r="B1635" t="str">
            <v>27300</v>
          </cell>
          <cell r="C1635" t="str">
            <v>27300</v>
          </cell>
          <cell r="D1635" t="str">
            <v>MT</v>
          </cell>
          <cell r="E1635" t="str">
            <v>Mineral</v>
          </cell>
          <cell r="F1635">
            <v>927.83</v>
          </cell>
          <cell r="G1635">
            <v>521.53324300000008</v>
          </cell>
          <cell r="H1635">
            <v>7.8192597340169853E-2</v>
          </cell>
          <cell r="I1635">
            <v>0.11565034544908381</v>
          </cell>
          <cell r="J1635">
            <v>0.20749999999999999</v>
          </cell>
          <cell r="K1635">
            <v>249.64</v>
          </cell>
          <cell r="L1635">
            <v>66.58</v>
          </cell>
          <cell r="M1635">
            <v>612.19000000000005</v>
          </cell>
          <cell r="N1635">
            <v>27.22</v>
          </cell>
          <cell r="O1635">
            <v>127.03</v>
          </cell>
          <cell r="P1635" t="str">
            <v>9927</v>
          </cell>
          <cell r="Q1635" t="str">
            <v>Not in Metro Area</v>
          </cell>
        </row>
        <row r="1636">
          <cell r="B1636" t="str">
            <v>27310</v>
          </cell>
          <cell r="C1636" t="str">
            <v>27310</v>
          </cell>
          <cell r="D1636" t="str">
            <v>MT</v>
          </cell>
          <cell r="E1636" t="str">
            <v>Missoula</v>
          </cell>
          <cell r="F1636">
            <v>926.92</v>
          </cell>
          <cell r="G1636">
            <v>521.02173200000004</v>
          </cell>
          <cell r="H1636">
            <v>7.8192597340169853E-2</v>
          </cell>
          <cell r="I1636">
            <v>0.11565034544908381</v>
          </cell>
          <cell r="J1636">
            <v>0.20749999999999999</v>
          </cell>
          <cell r="K1636">
            <v>249.64</v>
          </cell>
          <cell r="L1636">
            <v>66.58</v>
          </cell>
          <cell r="M1636">
            <v>612.19000000000005</v>
          </cell>
          <cell r="N1636">
            <v>27.22</v>
          </cell>
          <cell r="O1636">
            <v>127.03</v>
          </cell>
          <cell r="P1636" t="str">
            <v>9927</v>
          </cell>
          <cell r="Q1636" t="str">
            <v>Not in Metro Area</v>
          </cell>
        </row>
        <row r="1637">
          <cell r="B1637" t="str">
            <v>27320</v>
          </cell>
          <cell r="C1637" t="str">
            <v>27320</v>
          </cell>
          <cell r="D1637" t="str">
            <v>MT</v>
          </cell>
          <cell r="E1637" t="str">
            <v>Musselshell</v>
          </cell>
          <cell r="F1637">
            <v>979.58</v>
          </cell>
          <cell r="G1637">
            <v>550.62191800000005</v>
          </cell>
          <cell r="H1637">
            <v>7.8192597340169853E-2</v>
          </cell>
          <cell r="I1637">
            <v>0.11565034544908381</v>
          </cell>
          <cell r="J1637">
            <v>0.20749999999999999</v>
          </cell>
          <cell r="K1637">
            <v>249.64</v>
          </cell>
          <cell r="L1637">
            <v>66.58</v>
          </cell>
          <cell r="M1637">
            <v>612.19000000000005</v>
          </cell>
          <cell r="N1637">
            <v>27.22</v>
          </cell>
          <cell r="O1637">
            <v>127.03</v>
          </cell>
          <cell r="P1637" t="str">
            <v>9927</v>
          </cell>
          <cell r="Q1637" t="str">
            <v>Not in Metro Area</v>
          </cell>
        </row>
        <row r="1638">
          <cell r="B1638" t="str">
            <v>27330</v>
          </cell>
          <cell r="C1638" t="str">
            <v>27330</v>
          </cell>
          <cell r="D1638" t="str">
            <v>MT</v>
          </cell>
          <cell r="E1638" t="str">
            <v>Park</v>
          </cell>
          <cell r="F1638">
            <v>931.08</v>
          </cell>
          <cell r="G1638">
            <v>523.36006800000007</v>
          </cell>
          <cell r="H1638">
            <v>7.8192597340169853E-2</v>
          </cell>
          <cell r="I1638">
            <v>0.11565034544908381</v>
          </cell>
          <cell r="J1638">
            <v>0.20749999999999999</v>
          </cell>
          <cell r="K1638">
            <v>249.64</v>
          </cell>
          <cell r="L1638">
            <v>66.58</v>
          </cell>
          <cell r="M1638">
            <v>612.19000000000005</v>
          </cell>
          <cell r="N1638">
            <v>27.22</v>
          </cell>
          <cell r="O1638">
            <v>127.03</v>
          </cell>
          <cell r="P1638" t="str">
            <v>9927</v>
          </cell>
          <cell r="Q1638" t="str">
            <v>Not in Metro Area</v>
          </cell>
        </row>
        <row r="1639">
          <cell r="B1639" t="str">
            <v>27340</v>
          </cell>
          <cell r="C1639" t="str">
            <v>27340</v>
          </cell>
          <cell r="D1639" t="str">
            <v>MT</v>
          </cell>
          <cell r="E1639" t="str">
            <v>Petroleum</v>
          </cell>
          <cell r="F1639">
            <v>926.67</v>
          </cell>
          <cell r="G1639">
            <v>520.88120700000002</v>
          </cell>
          <cell r="H1639">
            <v>7.8192597340169853E-2</v>
          </cell>
          <cell r="I1639">
            <v>0.11565034544908381</v>
          </cell>
          <cell r="J1639">
            <v>0.20749999999999999</v>
          </cell>
          <cell r="K1639">
            <v>249.64</v>
          </cell>
          <cell r="L1639">
            <v>66.58</v>
          </cell>
          <cell r="M1639">
            <v>612.19000000000005</v>
          </cell>
          <cell r="N1639">
            <v>27.22</v>
          </cell>
          <cell r="O1639">
            <v>127.03</v>
          </cell>
          <cell r="P1639" t="str">
            <v>9927</v>
          </cell>
          <cell r="Q1639" t="str">
            <v>Not in Metro Area</v>
          </cell>
        </row>
        <row r="1640">
          <cell r="B1640" t="str">
            <v>27350</v>
          </cell>
          <cell r="C1640" t="str">
            <v>27350</v>
          </cell>
          <cell r="D1640" t="str">
            <v>MT</v>
          </cell>
          <cell r="E1640" t="str">
            <v>Phillips</v>
          </cell>
          <cell r="F1640">
            <v>973.98</v>
          </cell>
          <cell r="G1640">
            <v>547.4741580000001</v>
          </cell>
          <cell r="H1640">
            <v>7.8192597340169853E-2</v>
          </cell>
          <cell r="I1640">
            <v>0.11565034544908381</v>
          </cell>
          <cell r="J1640">
            <v>0.20749999999999999</v>
          </cell>
          <cell r="K1640">
            <v>249.64</v>
          </cell>
          <cell r="L1640">
            <v>66.58</v>
          </cell>
          <cell r="M1640">
            <v>612.19000000000005</v>
          </cell>
          <cell r="N1640">
            <v>27.22</v>
          </cell>
          <cell r="O1640">
            <v>127.03</v>
          </cell>
          <cell r="P1640" t="str">
            <v>9927</v>
          </cell>
          <cell r="Q1640" t="str">
            <v>Not in Metro Area</v>
          </cell>
        </row>
        <row r="1641">
          <cell r="B1641" t="str">
            <v>27360</v>
          </cell>
          <cell r="C1641" t="str">
            <v>27360</v>
          </cell>
          <cell r="D1641" t="str">
            <v>MT</v>
          </cell>
          <cell r="E1641" t="str">
            <v>Pondera</v>
          </cell>
          <cell r="F1641">
            <v>921.78</v>
          </cell>
          <cell r="G1641">
            <v>518.13253800000007</v>
          </cell>
          <cell r="H1641">
            <v>7.8192597340169853E-2</v>
          </cell>
          <cell r="I1641">
            <v>0.11565034544908381</v>
          </cell>
          <cell r="J1641">
            <v>0.20749999999999999</v>
          </cell>
          <cell r="K1641">
            <v>249.64</v>
          </cell>
          <cell r="L1641">
            <v>66.58</v>
          </cell>
          <cell r="M1641">
            <v>612.19000000000005</v>
          </cell>
          <cell r="N1641">
            <v>27.22</v>
          </cell>
          <cell r="O1641">
            <v>127.03</v>
          </cell>
          <cell r="P1641" t="str">
            <v>9927</v>
          </cell>
          <cell r="Q1641" t="str">
            <v>Not in Metro Area</v>
          </cell>
        </row>
        <row r="1642">
          <cell r="B1642" t="str">
            <v>27370</v>
          </cell>
          <cell r="C1642" t="str">
            <v>27370</v>
          </cell>
          <cell r="D1642" t="str">
            <v>MT</v>
          </cell>
          <cell r="E1642" t="str">
            <v>Powder River</v>
          </cell>
          <cell r="F1642">
            <v>929.56</v>
          </cell>
          <cell r="G1642">
            <v>522.50567599999999</v>
          </cell>
          <cell r="H1642">
            <v>7.8192597340169853E-2</v>
          </cell>
          <cell r="I1642">
            <v>0.11565034544908381</v>
          </cell>
          <cell r="J1642">
            <v>0.20749999999999999</v>
          </cell>
          <cell r="K1642">
            <v>249.64</v>
          </cell>
          <cell r="L1642">
            <v>66.58</v>
          </cell>
          <cell r="M1642">
            <v>612.19000000000005</v>
          </cell>
          <cell r="N1642">
            <v>27.22</v>
          </cell>
          <cell r="O1642">
            <v>127.03</v>
          </cell>
          <cell r="P1642" t="str">
            <v>9927</v>
          </cell>
          <cell r="Q1642" t="str">
            <v>Not in Metro Area</v>
          </cell>
        </row>
        <row r="1643">
          <cell r="B1643" t="str">
            <v>27380</v>
          </cell>
          <cell r="C1643" t="str">
            <v>27380</v>
          </cell>
          <cell r="D1643" t="str">
            <v>MT</v>
          </cell>
          <cell r="E1643" t="str">
            <v>Powell</v>
          </cell>
          <cell r="F1643">
            <v>1019.46</v>
          </cell>
          <cell r="G1643">
            <v>573.03846600000008</v>
          </cell>
          <cell r="H1643">
            <v>7.8192597340169853E-2</v>
          </cell>
          <cell r="I1643">
            <v>0.11565034544908381</v>
          </cell>
          <cell r="J1643">
            <v>0.20749999999999999</v>
          </cell>
          <cell r="K1643">
            <v>249.64</v>
          </cell>
          <cell r="L1643">
            <v>66.58</v>
          </cell>
          <cell r="M1643">
            <v>612.19000000000005</v>
          </cell>
          <cell r="N1643">
            <v>27.22</v>
          </cell>
          <cell r="O1643">
            <v>127.03</v>
          </cell>
          <cell r="P1643" t="str">
            <v>9927</v>
          </cell>
          <cell r="Q1643" t="str">
            <v>Not in Metro Area</v>
          </cell>
        </row>
        <row r="1644">
          <cell r="B1644" t="str">
            <v>27390</v>
          </cell>
          <cell r="C1644" t="str">
            <v>27390</v>
          </cell>
          <cell r="D1644" t="str">
            <v>MT</v>
          </cell>
          <cell r="E1644" t="str">
            <v>Prairie</v>
          </cell>
          <cell r="F1644">
            <v>918.54</v>
          </cell>
          <cell r="G1644">
            <v>516.31133399999999</v>
          </cell>
          <cell r="H1644">
            <v>7.8192597340169853E-2</v>
          </cell>
          <cell r="I1644">
            <v>0.11565034544908381</v>
          </cell>
          <cell r="J1644">
            <v>0.20749999999999999</v>
          </cell>
          <cell r="K1644">
            <v>249.64</v>
          </cell>
          <cell r="L1644">
            <v>66.58</v>
          </cell>
          <cell r="M1644">
            <v>612.19000000000005</v>
          </cell>
          <cell r="N1644">
            <v>27.22</v>
          </cell>
          <cell r="O1644">
            <v>127.03</v>
          </cell>
          <cell r="P1644" t="str">
            <v>9927</v>
          </cell>
          <cell r="Q1644" t="str">
            <v>Not in Metro Area</v>
          </cell>
        </row>
        <row r="1645">
          <cell r="B1645" t="str">
            <v>27400</v>
          </cell>
          <cell r="C1645" t="str">
            <v>27400</v>
          </cell>
          <cell r="D1645" t="str">
            <v>MT</v>
          </cell>
          <cell r="E1645" t="str">
            <v>Ravalli</v>
          </cell>
          <cell r="F1645">
            <v>927.6</v>
          </cell>
          <cell r="G1645">
            <v>521.4039600000001</v>
          </cell>
          <cell r="H1645">
            <v>7.8192597340169853E-2</v>
          </cell>
          <cell r="I1645">
            <v>0.11565034544908381</v>
          </cell>
          <cell r="J1645">
            <v>0.20749999999999999</v>
          </cell>
          <cell r="K1645">
            <v>249.64</v>
          </cell>
          <cell r="L1645">
            <v>66.58</v>
          </cell>
          <cell r="M1645">
            <v>612.19000000000005</v>
          </cell>
          <cell r="N1645">
            <v>27.22</v>
          </cell>
          <cell r="O1645">
            <v>127.03</v>
          </cell>
          <cell r="P1645" t="str">
            <v>9927</v>
          </cell>
          <cell r="Q1645" t="str">
            <v>Not in Metro Area</v>
          </cell>
        </row>
        <row r="1646">
          <cell r="B1646" t="str">
            <v>27410</v>
          </cell>
          <cell r="C1646" t="str">
            <v>27410</v>
          </cell>
          <cell r="D1646" t="str">
            <v>MT</v>
          </cell>
          <cell r="E1646" t="str">
            <v>Richland</v>
          </cell>
          <cell r="F1646">
            <v>929.03</v>
          </cell>
          <cell r="G1646">
            <v>522.207763</v>
          </cell>
          <cell r="H1646">
            <v>7.8192597340169853E-2</v>
          </cell>
          <cell r="I1646">
            <v>0.11565034544908381</v>
          </cell>
          <cell r="J1646">
            <v>0.20749999999999999</v>
          </cell>
          <cell r="K1646">
            <v>249.64</v>
          </cell>
          <cell r="L1646">
            <v>66.58</v>
          </cell>
          <cell r="M1646">
            <v>612.19000000000005</v>
          </cell>
          <cell r="N1646">
            <v>27.22</v>
          </cell>
          <cell r="O1646">
            <v>127.03</v>
          </cell>
          <cell r="P1646" t="str">
            <v>9927</v>
          </cell>
          <cell r="Q1646" t="str">
            <v>Not in Metro Area</v>
          </cell>
        </row>
        <row r="1647">
          <cell r="B1647" t="str">
            <v>27420</v>
          </cell>
          <cell r="C1647" t="str">
            <v>27420</v>
          </cell>
          <cell r="D1647" t="str">
            <v>MT</v>
          </cell>
          <cell r="E1647" t="str">
            <v>Roosevelt</v>
          </cell>
          <cell r="F1647">
            <v>1055.81</v>
          </cell>
          <cell r="G1647">
            <v>593.47080100000005</v>
          </cell>
          <cell r="H1647">
            <v>7.8192597340169853E-2</v>
          </cell>
          <cell r="I1647">
            <v>0.11565034544908381</v>
          </cell>
          <cell r="J1647">
            <v>0.20749999999999999</v>
          </cell>
          <cell r="K1647">
            <v>249.64</v>
          </cell>
          <cell r="L1647">
            <v>66.58</v>
          </cell>
          <cell r="M1647">
            <v>612.19000000000005</v>
          </cell>
          <cell r="N1647">
            <v>27.22</v>
          </cell>
          <cell r="O1647">
            <v>127.03</v>
          </cell>
          <cell r="P1647" t="str">
            <v>9927</v>
          </cell>
          <cell r="Q1647" t="str">
            <v>Not in Metro Area</v>
          </cell>
        </row>
        <row r="1648">
          <cell r="B1648" t="str">
            <v>27430</v>
          </cell>
          <cell r="C1648" t="str">
            <v>27430</v>
          </cell>
          <cell r="D1648" t="str">
            <v>MT</v>
          </cell>
          <cell r="E1648" t="str">
            <v>Rosebud</v>
          </cell>
          <cell r="F1648">
            <v>913.93</v>
          </cell>
          <cell r="G1648">
            <v>513.72005300000001</v>
          </cell>
          <cell r="H1648">
            <v>7.8192597340169853E-2</v>
          </cell>
          <cell r="I1648">
            <v>0.11565034544908381</v>
          </cell>
          <cell r="J1648">
            <v>0.20749999999999999</v>
          </cell>
          <cell r="K1648">
            <v>249.64</v>
          </cell>
          <cell r="L1648">
            <v>66.58</v>
          </cell>
          <cell r="M1648">
            <v>612.19000000000005</v>
          </cell>
          <cell r="N1648">
            <v>27.22</v>
          </cell>
          <cell r="O1648">
            <v>127.03</v>
          </cell>
          <cell r="P1648" t="str">
            <v>9927</v>
          </cell>
          <cell r="Q1648" t="str">
            <v>Not in Metro Area</v>
          </cell>
        </row>
        <row r="1649">
          <cell r="B1649" t="str">
            <v>27440</v>
          </cell>
          <cell r="C1649" t="str">
            <v>27440</v>
          </cell>
          <cell r="D1649" t="str">
            <v>MT</v>
          </cell>
          <cell r="E1649" t="str">
            <v>Sanders</v>
          </cell>
          <cell r="F1649">
            <v>928.48</v>
          </cell>
          <cell r="G1649">
            <v>521.89860800000008</v>
          </cell>
          <cell r="H1649">
            <v>7.8192597340169853E-2</v>
          </cell>
          <cell r="I1649">
            <v>0.11565034544908381</v>
          </cell>
          <cell r="J1649">
            <v>0.20749999999999999</v>
          </cell>
          <cell r="K1649">
            <v>249.64</v>
          </cell>
          <cell r="L1649">
            <v>66.58</v>
          </cell>
          <cell r="M1649">
            <v>612.19000000000005</v>
          </cell>
          <cell r="N1649">
            <v>27.22</v>
          </cell>
          <cell r="O1649">
            <v>127.03</v>
          </cell>
          <cell r="P1649" t="str">
            <v>9927</v>
          </cell>
          <cell r="Q1649" t="str">
            <v>Not in Metro Area</v>
          </cell>
        </row>
        <row r="1650">
          <cell r="B1650" t="str">
            <v>27450</v>
          </cell>
          <cell r="C1650" t="str">
            <v>27450</v>
          </cell>
          <cell r="D1650" t="str">
            <v>MT</v>
          </cell>
          <cell r="E1650" t="str">
            <v>Sheridan</v>
          </cell>
          <cell r="F1650">
            <v>978.73</v>
          </cell>
          <cell r="G1650">
            <v>550.14413300000001</v>
          </cell>
          <cell r="H1650">
            <v>7.8192597340169853E-2</v>
          </cell>
          <cell r="I1650">
            <v>0.11565034544908381</v>
          </cell>
          <cell r="J1650">
            <v>0.20749999999999999</v>
          </cell>
          <cell r="K1650">
            <v>249.64</v>
          </cell>
          <cell r="L1650">
            <v>66.58</v>
          </cell>
          <cell r="M1650">
            <v>612.19000000000005</v>
          </cell>
          <cell r="N1650">
            <v>27.22</v>
          </cell>
          <cell r="O1650">
            <v>127.03</v>
          </cell>
          <cell r="P1650" t="str">
            <v>9927</v>
          </cell>
          <cell r="Q1650" t="str">
            <v>Not in Metro Area</v>
          </cell>
        </row>
        <row r="1651">
          <cell r="B1651" t="str">
            <v>27460</v>
          </cell>
          <cell r="C1651" t="str">
            <v>27460</v>
          </cell>
          <cell r="D1651" t="str">
            <v>MT</v>
          </cell>
          <cell r="E1651" t="str">
            <v>Silver Bow</v>
          </cell>
          <cell r="F1651">
            <v>919.47</v>
          </cell>
          <cell r="G1651">
            <v>516.83408700000007</v>
          </cell>
          <cell r="H1651">
            <v>7.8192597340169853E-2</v>
          </cell>
          <cell r="I1651">
            <v>0.11565034544908381</v>
          </cell>
          <cell r="J1651">
            <v>0.20749999999999999</v>
          </cell>
          <cell r="K1651">
            <v>249.64</v>
          </cell>
          <cell r="L1651">
            <v>66.58</v>
          </cell>
          <cell r="M1651">
            <v>612.19000000000005</v>
          </cell>
          <cell r="N1651">
            <v>27.22</v>
          </cell>
          <cell r="O1651">
            <v>127.03</v>
          </cell>
          <cell r="P1651" t="str">
            <v>9927</v>
          </cell>
          <cell r="Q1651" t="str">
            <v>Not in Metro Area</v>
          </cell>
        </row>
        <row r="1652">
          <cell r="B1652" t="str">
            <v>27470</v>
          </cell>
          <cell r="C1652" t="str">
            <v>27470</v>
          </cell>
          <cell r="D1652" t="str">
            <v>MT</v>
          </cell>
          <cell r="E1652" t="str">
            <v>Stillwater</v>
          </cell>
          <cell r="F1652">
            <v>1000.7</v>
          </cell>
          <cell r="G1652">
            <v>562.49347000000012</v>
          </cell>
          <cell r="H1652">
            <v>7.8192597340169853E-2</v>
          </cell>
          <cell r="I1652">
            <v>0.11565034544908381</v>
          </cell>
          <cell r="J1652">
            <v>0.20749999999999999</v>
          </cell>
          <cell r="K1652">
            <v>249.64</v>
          </cell>
          <cell r="L1652">
            <v>66.58</v>
          </cell>
          <cell r="M1652">
            <v>612.19000000000005</v>
          </cell>
          <cell r="N1652">
            <v>27.22</v>
          </cell>
          <cell r="O1652">
            <v>127.03</v>
          </cell>
          <cell r="P1652" t="str">
            <v>9927</v>
          </cell>
          <cell r="Q1652" t="str">
            <v>Not in Metro Area</v>
          </cell>
        </row>
        <row r="1653">
          <cell r="B1653" t="str">
            <v>27480</v>
          </cell>
          <cell r="C1653" t="str">
            <v>27480</v>
          </cell>
          <cell r="D1653" t="str">
            <v>MT</v>
          </cell>
          <cell r="E1653" t="str">
            <v>Sweet Grass</v>
          </cell>
          <cell r="F1653">
            <v>969.15</v>
          </cell>
          <cell r="G1653">
            <v>544.75921500000004</v>
          </cell>
          <cell r="H1653">
            <v>7.8192597340169853E-2</v>
          </cell>
          <cell r="I1653">
            <v>0.11565034544908381</v>
          </cell>
          <cell r="J1653">
            <v>0.20749999999999999</v>
          </cell>
          <cell r="K1653">
            <v>249.64</v>
          </cell>
          <cell r="L1653">
            <v>66.58</v>
          </cell>
          <cell r="M1653">
            <v>612.19000000000005</v>
          </cell>
          <cell r="N1653">
            <v>27.22</v>
          </cell>
          <cell r="O1653">
            <v>127.03</v>
          </cell>
          <cell r="P1653" t="str">
            <v>9927</v>
          </cell>
          <cell r="Q1653" t="str">
            <v>Not in Metro Area</v>
          </cell>
        </row>
        <row r="1654">
          <cell r="B1654" t="str">
            <v>27490</v>
          </cell>
          <cell r="C1654" t="str">
            <v>27490</v>
          </cell>
          <cell r="D1654" t="str">
            <v>MT</v>
          </cell>
          <cell r="E1654" t="str">
            <v>Teton</v>
          </cell>
          <cell r="F1654">
            <v>914.29</v>
          </cell>
          <cell r="G1654">
            <v>513.92240900000002</v>
          </cell>
          <cell r="H1654">
            <v>7.8192597340169853E-2</v>
          </cell>
          <cell r="I1654">
            <v>0.11565034544908381</v>
          </cell>
          <cell r="J1654">
            <v>0.20749999999999999</v>
          </cell>
          <cell r="K1654">
            <v>249.64</v>
          </cell>
          <cell r="L1654">
            <v>66.58</v>
          </cell>
          <cell r="M1654">
            <v>612.19000000000005</v>
          </cell>
          <cell r="N1654">
            <v>27.22</v>
          </cell>
          <cell r="O1654">
            <v>127.03</v>
          </cell>
          <cell r="P1654" t="str">
            <v>9927</v>
          </cell>
          <cell r="Q1654" t="str">
            <v>Not in Metro Area</v>
          </cell>
        </row>
        <row r="1655">
          <cell r="B1655" t="str">
            <v>27500</v>
          </cell>
          <cell r="C1655" t="str">
            <v>27500</v>
          </cell>
          <cell r="D1655" t="str">
            <v>MT</v>
          </cell>
          <cell r="E1655" t="str">
            <v>Toole</v>
          </cell>
          <cell r="F1655">
            <v>933.67</v>
          </cell>
          <cell r="G1655">
            <v>524.81590700000004</v>
          </cell>
          <cell r="H1655">
            <v>7.8192597340169853E-2</v>
          </cell>
          <cell r="I1655">
            <v>0.11565034544908381</v>
          </cell>
          <cell r="J1655">
            <v>0.20749999999999999</v>
          </cell>
          <cell r="K1655">
            <v>249.64</v>
          </cell>
          <cell r="L1655">
            <v>66.58</v>
          </cell>
          <cell r="M1655">
            <v>612.19000000000005</v>
          </cell>
          <cell r="N1655">
            <v>27.22</v>
          </cell>
          <cell r="O1655">
            <v>127.03</v>
          </cell>
          <cell r="P1655" t="str">
            <v>9927</v>
          </cell>
          <cell r="Q1655" t="str">
            <v>Not in Metro Area</v>
          </cell>
        </row>
        <row r="1656">
          <cell r="B1656" t="str">
            <v>27510</v>
          </cell>
          <cell r="C1656" t="str">
            <v>27510</v>
          </cell>
          <cell r="D1656" t="str">
            <v>MT</v>
          </cell>
          <cell r="E1656" t="str">
            <v>Treasure</v>
          </cell>
          <cell r="F1656">
            <v>928.33</v>
          </cell>
          <cell r="G1656">
            <v>521.81429300000002</v>
          </cell>
          <cell r="H1656">
            <v>7.8192597340169853E-2</v>
          </cell>
          <cell r="I1656">
            <v>0.11565034544908381</v>
          </cell>
          <cell r="J1656">
            <v>0.20749999999999999</v>
          </cell>
          <cell r="K1656">
            <v>249.64</v>
          </cell>
          <cell r="L1656">
            <v>66.58</v>
          </cell>
          <cell r="M1656">
            <v>612.19000000000005</v>
          </cell>
          <cell r="N1656">
            <v>27.22</v>
          </cell>
          <cell r="O1656">
            <v>127.03</v>
          </cell>
          <cell r="P1656" t="str">
            <v>9927</v>
          </cell>
          <cell r="Q1656" t="str">
            <v>Not in Metro Area</v>
          </cell>
        </row>
        <row r="1657">
          <cell r="B1657" t="str">
            <v>27520</v>
          </cell>
          <cell r="C1657" t="str">
            <v>27520</v>
          </cell>
          <cell r="D1657" t="str">
            <v>MT</v>
          </cell>
          <cell r="E1657" t="str">
            <v>Valley</v>
          </cell>
          <cell r="F1657">
            <v>1033.92</v>
          </cell>
          <cell r="G1657">
            <v>581.1664320000001</v>
          </cell>
          <cell r="H1657">
            <v>7.8192597340169853E-2</v>
          </cell>
          <cell r="I1657">
            <v>0.11565034544908381</v>
          </cell>
          <cell r="J1657">
            <v>0.20749999999999999</v>
          </cell>
          <cell r="K1657">
            <v>249.64</v>
          </cell>
          <cell r="L1657">
            <v>66.58</v>
          </cell>
          <cell r="M1657">
            <v>612.19000000000005</v>
          </cell>
          <cell r="N1657">
            <v>27.22</v>
          </cell>
          <cell r="O1657">
            <v>127.03</v>
          </cell>
          <cell r="P1657" t="str">
            <v>9927</v>
          </cell>
          <cell r="Q1657" t="str">
            <v>Not in Metro Area</v>
          </cell>
        </row>
        <row r="1658">
          <cell r="B1658" t="str">
            <v>27530</v>
          </cell>
          <cell r="C1658" t="str">
            <v>27530</v>
          </cell>
          <cell r="D1658" t="str">
            <v>MT</v>
          </cell>
          <cell r="E1658" t="str">
            <v>Wheatland</v>
          </cell>
          <cell r="F1658">
            <v>1002.96</v>
          </cell>
          <cell r="G1658">
            <v>563.76381600000002</v>
          </cell>
          <cell r="H1658">
            <v>7.8192597340169853E-2</v>
          </cell>
          <cell r="I1658">
            <v>0.11565034544908381</v>
          </cell>
          <cell r="J1658">
            <v>0.20749999999999999</v>
          </cell>
          <cell r="K1658">
            <v>249.64</v>
          </cell>
          <cell r="L1658">
            <v>66.58</v>
          </cell>
          <cell r="M1658">
            <v>612.19000000000005</v>
          </cell>
          <cell r="N1658">
            <v>27.22</v>
          </cell>
          <cell r="O1658">
            <v>127.03</v>
          </cell>
          <cell r="P1658" t="str">
            <v>9927</v>
          </cell>
          <cell r="Q1658" t="str">
            <v>Not in Metro Area</v>
          </cell>
        </row>
        <row r="1659">
          <cell r="B1659" t="str">
            <v>27540</v>
          </cell>
          <cell r="C1659" t="str">
            <v>27540</v>
          </cell>
          <cell r="D1659" t="str">
            <v>MT</v>
          </cell>
          <cell r="E1659" t="str">
            <v>Wibaux</v>
          </cell>
          <cell r="F1659">
            <v>929.02</v>
          </cell>
          <cell r="G1659">
            <v>522.20214199999998</v>
          </cell>
          <cell r="H1659">
            <v>7.8192597340169853E-2</v>
          </cell>
          <cell r="I1659">
            <v>0.11565034544908381</v>
          </cell>
          <cell r="J1659">
            <v>0.20749999999999999</v>
          </cell>
          <cell r="K1659">
            <v>249.64</v>
          </cell>
          <cell r="L1659">
            <v>66.58</v>
          </cell>
          <cell r="M1659">
            <v>612.19000000000005</v>
          </cell>
          <cell r="N1659">
            <v>27.22</v>
          </cell>
          <cell r="O1659">
            <v>127.03</v>
          </cell>
          <cell r="P1659" t="str">
            <v>9927</v>
          </cell>
          <cell r="Q1659" t="str">
            <v>Not in Metro Area</v>
          </cell>
        </row>
        <row r="1660">
          <cell r="B1660" t="str">
            <v>27550</v>
          </cell>
          <cell r="C1660" t="str">
            <v>27550</v>
          </cell>
          <cell r="D1660" t="str">
            <v>MT</v>
          </cell>
          <cell r="E1660" t="str">
            <v>Yellowstone</v>
          </cell>
          <cell r="F1660">
            <v>926.05</v>
          </cell>
          <cell r="G1660">
            <v>520.53270499999996</v>
          </cell>
          <cell r="H1660">
            <v>7.8192597340169853E-2</v>
          </cell>
          <cell r="I1660">
            <v>0.11565034544908381</v>
          </cell>
          <cell r="J1660">
            <v>0.20749999999999999</v>
          </cell>
          <cell r="K1660">
            <v>249.64</v>
          </cell>
          <cell r="L1660">
            <v>66.58</v>
          </cell>
          <cell r="M1660">
            <v>612.19000000000005</v>
          </cell>
          <cell r="N1660">
            <v>27.22</v>
          </cell>
          <cell r="O1660">
            <v>127.03</v>
          </cell>
          <cell r="P1660" t="str">
            <v>9927</v>
          </cell>
          <cell r="Q1660" t="str">
            <v>Not in Metro Area</v>
          </cell>
        </row>
        <row r="1661">
          <cell r="B1661" t="str">
            <v>28000</v>
          </cell>
          <cell r="C1661" t="str">
            <v>28000</v>
          </cell>
          <cell r="D1661" t="str">
            <v>NE</v>
          </cell>
          <cell r="E1661" t="str">
            <v>Adams</v>
          </cell>
          <cell r="F1661">
            <v>929.19</v>
          </cell>
          <cell r="G1661">
            <v>522.29769900000008</v>
          </cell>
          <cell r="H1661">
            <v>7.4774462179042336E-2</v>
          </cell>
          <cell r="I1661">
            <v>0.11985837759033635</v>
          </cell>
          <cell r="J1661">
            <v>0.20749999999999999</v>
          </cell>
          <cell r="K1661">
            <v>288.2</v>
          </cell>
          <cell r="L1661">
            <v>96.03</v>
          </cell>
          <cell r="M1661">
            <v>648.25</v>
          </cell>
          <cell r="N1661">
            <v>33.06</v>
          </cell>
          <cell r="O1661">
            <v>134.51</v>
          </cell>
          <cell r="P1661" t="str">
            <v>9928</v>
          </cell>
          <cell r="Q1661" t="str">
            <v>Not in Metro Area</v>
          </cell>
        </row>
        <row r="1662">
          <cell r="B1662" t="str">
            <v>28010</v>
          </cell>
          <cell r="C1662" t="str">
            <v>28010</v>
          </cell>
          <cell r="D1662" t="str">
            <v>NE</v>
          </cell>
          <cell r="E1662" t="str">
            <v>Antelope</v>
          </cell>
          <cell r="F1662">
            <v>1217.47</v>
          </cell>
          <cell r="G1662">
            <v>684.33988700000009</v>
          </cell>
          <cell r="H1662">
            <v>7.4774462179042336E-2</v>
          </cell>
          <cell r="I1662">
            <v>0.11985837759033635</v>
          </cell>
          <cell r="J1662">
            <v>0.20749999999999999</v>
          </cell>
          <cell r="K1662">
            <v>288.2</v>
          </cell>
          <cell r="L1662">
            <v>96.03</v>
          </cell>
          <cell r="M1662">
            <v>648.25</v>
          </cell>
          <cell r="N1662">
            <v>33.06</v>
          </cell>
          <cell r="O1662">
            <v>134.51</v>
          </cell>
          <cell r="P1662" t="str">
            <v>9928</v>
          </cell>
          <cell r="Q1662" t="str">
            <v>Not in Metro Area</v>
          </cell>
        </row>
        <row r="1663">
          <cell r="B1663" t="str">
            <v>28020</v>
          </cell>
          <cell r="C1663" t="str">
            <v>28020</v>
          </cell>
          <cell r="D1663" t="str">
            <v>NE</v>
          </cell>
          <cell r="E1663" t="str">
            <v>Arthur</v>
          </cell>
          <cell r="F1663">
            <v>978.79</v>
          </cell>
          <cell r="G1663">
            <v>550.17785900000001</v>
          </cell>
          <cell r="H1663">
            <v>7.4774462179042336E-2</v>
          </cell>
          <cell r="I1663">
            <v>0.11985837759033635</v>
          </cell>
          <cell r="J1663">
            <v>0.20749999999999999</v>
          </cell>
          <cell r="K1663">
            <v>288.2</v>
          </cell>
          <cell r="L1663">
            <v>96.03</v>
          </cell>
          <cell r="M1663">
            <v>648.25</v>
          </cell>
          <cell r="N1663">
            <v>33.06</v>
          </cell>
          <cell r="O1663">
            <v>134.51</v>
          </cell>
          <cell r="P1663" t="str">
            <v>9928</v>
          </cell>
          <cell r="Q1663" t="str">
            <v>Not in Metro Area</v>
          </cell>
        </row>
        <row r="1664">
          <cell r="B1664" t="str">
            <v>28030</v>
          </cell>
          <cell r="C1664" t="str">
            <v>28030</v>
          </cell>
          <cell r="D1664" t="str">
            <v>NE</v>
          </cell>
          <cell r="E1664" t="str">
            <v>Banner</v>
          </cell>
          <cell r="F1664">
            <v>961.74</v>
          </cell>
          <cell r="G1664">
            <v>540.59405400000003</v>
          </cell>
          <cell r="H1664">
            <v>7.4774462179042336E-2</v>
          </cell>
          <cell r="I1664">
            <v>0.11985837759033635</v>
          </cell>
          <cell r="J1664">
            <v>0.20749999999999999</v>
          </cell>
          <cell r="K1664">
            <v>288.2</v>
          </cell>
          <cell r="L1664">
            <v>96.03</v>
          </cell>
          <cell r="M1664">
            <v>648.25</v>
          </cell>
          <cell r="N1664">
            <v>33.06</v>
          </cell>
          <cell r="O1664">
            <v>134.51</v>
          </cell>
          <cell r="P1664" t="str">
            <v>9928</v>
          </cell>
          <cell r="Q1664" t="str">
            <v>Not in Metro Area</v>
          </cell>
        </row>
        <row r="1665">
          <cell r="B1665" t="str">
            <v>28040</v>
          </cell>
          <cell r="C1665" t="str">
            <v>28040</v>
          </cell>
          <cell r="D1665" t="str">
            <v>NE</v>
          </cell>
          <cell r="E1665" t="str">
            <v>Blaine</v>
          </cell>
          <cell r="F1665">
            <v>1031.31</v>
          </cell>
          <cell r="G1665">
            <v>579.69935099999998</v>
          </cell>
          <cell r="H1665">
            <v>7.4774462179042336E-2</v>
          </cell>
          <cell r="I1665">
            <v>0.11985837759033635</v>
          </cell>
          <cell r="J1665">
            <v>0.20749999999999999</v>
          </cell>
          <cell r="K1665">
            <v>288.2</v>
          </cell>
          <cell r="L1665">
            <v>96.03</v>
          </cell>
          <cell r="M1665">
            <v>648.25</v>
          </cell>
          <cell r="N1665">
            <v>33.06</v>
          </cell>
          <cell r="O1665">
            <v>134.51</v>
          </cell>
          <cell r="P1665" t="str">
            <v>9928</v>
          </cell>
          <cell r="Q1665" t="str">
            <v>Not in Metro Area</v>
          </cell>
        </row>
        <row r="1666">
          <cell r="B1666" t="str">
            <v>28050</v>
          </cell>
          <cell r="C1666" t="str">
            <v>28050</v>
          </cell>
          <cell r="D1666" t="str">
            <v>NE</v>
          </cell>
          <cell r="E1666" t="str">
            <v>Boone</v>
          </cell>
          <cell r="F1666">
            <v>1093.73</v>
          </cell>
          <cell r="G1666">
            <v>614.78563300000008</v>
          </cell>
          <cell r="H1666">
            <v>7.4774462179042336E-2</v>
          </cell>
          <cell r="I1666">
            <v>0.11985837759033635</v>
          </cell>
          <cell r="J1666">
            <v>0.20749999999999999</v>
          </cell>
          <cell r="K1666">
            <v>288.2</v>
          </cell>
          <cell r="L1666">
            <v>96.03</v>
          </cell>
          <cell r="M1666">
            <v>648.25</v>
          </cell>
          <cell r="N1666">
            <v>33.06</v>
          </cell>
          <cell r="O1666">
            <v>134.51</v>
          </cell>
          <cell r="P1666" t="str">
            <v>9928</v>
          </cell>
          <cell r="Q1666" t="str">
            <v>Not in Metro Area</v>
          </cell>
        </row>
        <row r="1667">
          <cell r="B1667" t="str">
            <v>28060</v>
          </cell>
          <cell r="C1667" t="str">
            <v>28060</v>
          </cell>
          <cell r="D1667" t="str">
            <v>NE</v>
          </cell>
          <cell r="E1667" t="str">
            <v>Box Butte</v>
          </cell>
          <cell r="F1667">
            <v>1102.44</v>
          </cell>
          <cell r="G1667">
            <v>619.68152400000008</v>
          </cell>
          <cell r="H1667">
            <v>7.4774462179042336E-2</v>
          </cell>
          <cell r="I1667">
            <v>0.11985837759033635</v>
          </cell>
          <cell r="J1667">
            <v>0.20749999999999999</v>
          </cell>
          <cell r="K1667">
            <v>288.2</v>
          </cell>
          <cell r="L1667">
            <v>96.03</v>
          </cell>
          <cell r="M1667">
            <v>648.25</v>
          </cell>
          <cell r="N1667">
            <v>33.06</v>
          </cell>
          <cell r="O1667">
            <v>134.51</v>
          </cell>
          <cell r="P1667" t="str">
            <v>9928</v>
          </cell>
          <cell r="Q1667" t="str">
            <v>Not in Metro Area</v>
          </cell>
        </row>
        <row r="1668">
          <cell r="B1668" t="str">
            <v>28070</v>
          </cell>
          <cell r="C1668" t="str">
            <v>28070</v>
          </cell>
          <cell r="D1668" t="str">
            <v>NE</v>
          </cell>
          <cell r="E1668" t="str">
            <v>Boyd</v>
          </cell>
          <cell r="F1668">
            <v>1101.82</v>
          </cell>
          <cell r="G1668">
            <v>619.33302200000003</v>
          </cell>
          <cell r="H1668">
            <v>7.4774462179042336E-2</v>
          </cell>
          <cell r="I1668">
            <v>0.11985837759033635</v>
          </cell>
          <cell r="J1668">
            <v>0.20749999999999999</v>
          </cell>
          <cell r="K1668">
            <v>288.2</v>
          </cell>
          <cell r="L1668">
            <v>96.03</v>
          </cell>
          <cell r="M1668">
            <v>648.25</v>
          </cell>
          <cell r="N1668">
            <v>33.06</v>
          </cell>
          <cell r="O1668">
            <v>134.51</v>
          </cell>
          <cell r="P1668" t="str">
            <v>9928</v>
          </cell>
          <cell r="Q1668" t="str">
            <v>Not in Metro Area</v>
          </cell>
        </row>
        <row r="1669">
          <cell r="B1669" t="str">
            <v>28080</v>
          </cell>
          <cell r="C1669" t="str">
            <v>28080</v>
          </cell>
          <cell r="D1669" t="str">
            <v>NE</v>
          </cell>
          <cell r="E1669" t="str">
            <v>Brown</v>
          </cell>
          <cell r="F1669">
            <v>1238.33</v>
          </cell>
          <cell r="G1669">
            <v>696.065293</v>
          </cell>
          <cell r="H1669">
            <v>7.4774462179042336E-2</v>
          </cell>
          <cell r="I1669">
            <v>0.11985837759033635</v>
          </cell>
          <cell r="J1669">
            <v>0.20749999999999999</v>
          </cell>
          <cell r="K1669">
            <v>288.2</v>
          </cell>
          <cell r="L1669">
            <v>96.03</v>
          </cell>
          <cell r="M1669">
            <v>648.25</v>
          </cell>
          <cell r="N1669">
            <v>33.06</v>
          </cell>
          <cell r="O1669">
            <v>134.51</v>
          </cell>
          <cell r="P1669" t="str">
            <v>9928</v>
          </cell>
          <cell r="Q1669" t="str">
            <v>Not in Metro Area</v>
          </cell>
        </row>
        <row r="1670">
          <cell r="B1670" t="str">
            <v>28090</v>
          </cell>
          <cell r="C1670" t="str">
            <v>28090</v>
          </cell>
          <cell r="D1670" t="str">
            <v>NE</v>
          </cell>
          <cell r="E1670" t="str">
            <v>Buffalo</v>
          </cell>
          <cell r="F1670">
            <v>928.79</v>
          </cell>
          <cell r="G1670">
            <v>522.07285899999999</v>
          </cell>
          <cell r="H1670">
            <v>7.4774462179042336E-2</v>
          </cell>
          <cell r="I1670">
            <v>0.11985837759033635</v>
          </cell>
          <cell r="J1670">
            <v>0.20749999999999999</v>
          </cell>
          <cell r="K1670">
            <v>288.2</v>
          </cell>
          <cell r="L1670">
            <v>96.03</v>
          </cell>
          <cell r="M1670">
            <v>648.25</v>
          </cell>
          <cell r="N1670">
            <v>33.06</v>
          </cell>
          <cell r="O1670">
            <v>134.51</v>
          </cell>
          <cell r="P1670" t="str">
            <v>9928</v>
          </cell>
          <cell r="Q1670" t="str">
            <v>Not in Metro Area</v>
          </cell>
        </row>
        <row r="1671">
          <cell r="B1671" t="str">
            <v>28100</v>
          </cell>
          <cell r="C1671" t="str">
            <v>28100</v>
          </cell>
          <cell r="D1671" t="str">
            <v>NE</v>
          </cell>
          <cell r="E1671" t="str">
            <v>Burt</v>
          </cell>
          <cell r="F1671">
            <v>1055.08</v>
          </cell>
          <cell r="G1671">
            <v>593.06046800000001</v>
          </cell>
          <cell r="H1671">
            <v>7.4774462179042336E-2</v>
          </cell>
          <cell r="I1671">
            <v>0.11985837759033635</v>
          </cell>
          <cell r="J1671">
            <v>0.20749999999999999</v>
          </cell>
          <cell r="K1671">
            <v>288.2</v>
          </cell>
          <cell r="L1671">
            <v>96.03</v>
          </cell>
          <cell r="M1671">
            <v>648.25</v>
          </cell>
          <cell r="N1671">
            <v>33.06</v>
          </cell>
          <cell r="O1671">
            <v>134.51</v>
          </cell>
          <cell r="P1671" t="str">
            <v>9928</v>
          </cell>
          <cell r="Q1671" t="str">
            <v>Not in Metro Area</v>
          </cell>
        </row>
        <row r="1672">
          <cell r="B1672" t="str">
            <v>28110</v>
          </cell>
          <cell r="C1672" t="str">
            <v>28110</v>
          </cell>
          <cell r="D1672" t="str">
            <v>NE</v>
          </cell>
          <cell r="E1672" t="str">
            <v>Butler</v>
          </cell>
          <cell r="F1672">
            <v>1001.42</v>
          </cell>
          <cell r="G1672">
            <v>562.89818200000002</v>
          </cell>
          <cell r="H1672">
            <v>7.4774462179042336E-2</v>
          </cell>
          <cell r="I1672">
            <v>0.11985837759033635</v>
          </cell>
          <cell r="J1672">
            <v>0.20749999999999999</v>
          </cell>
          <cell r="K1672">
            <v>288.2</v>
          </cell>
          <cell r="L1672">
            <v>96.03</v>
          </cell>
          <cell r="M1672">
            <v>648.25</v>
          </cell>
          <cell r="N1672">
            <v>33.06</v>
          </cell>
          <cell r="O1672">
            <v>134.51</v>
          </cell>
          <cell r="P1672" t="str">
            <v>9928</v>
          </cell>
          <cell r="Q1672" t="str">
            <v>Not in Metro Area</v>
          </cell>
        </row>
        <row r="1673">
          <cell r="B1673" t="str">
            <v>28120</v>
          </cell>
          <cell r="C1673" t="str">
            <v>28120</v>
          </cell>
          <cell r="D1673" t="str">
            <v>NE</v>
          </cell>
          <cell r="E1673" t="str">
            <v>Cass</v>
          </cell>
          <cell r="F1673">
            <v>940.8</v>
          </cell>
          <cell r="G1673">
            <v>528.82367999999997</v>
          </cell>
          <cell r="H1673">
            <v>8.2071713147410352E-2</v>
          </cell>
          <cell r="I1673">
            <v>0.14676889375684557</v>
          </cell>
          <cell r="J1673">
            <v>0.20749999999999999</v>
          </cell>
          <cell r="K1673">
            <v>263.55</v>
          </cell>
          <cell r="L1673">
            <v>73.040000000000006</v>
          </cell>
          <cell r="M1673">
            <v>554.61</v>
          </cell>
          <cell r="N1673">
            <v>32.35</v>
          </cell>
          <cell r="O1673">
            <v>115.08</v>
          </cell>
          <cell r="P1673" t="str">
            <v>36540</v>
          </cell>
          <cell r="Q1673" t="str">
            <v>Omaha-Council Bluffs, NE-IA</v>
          </cell>
        </row>
        <row r="1674">
          <cell r="B1674" t="str">
            <v>28130</v>
          </cell>
          <cell r="C1674" t="str">
            <v>28130</v>
          </cell>
          <cell r="D1674" t="str">
            <v>NE</v>
          </cell>
          <cell r="E1674" t="str">
            <v>Cedar</v>
          </cell>
          <cell r="F1674">
            <v>953.89</v>
          </cell>
          <cell r="G1674">
            <v>536.18156900000008</v>
          </cell>
          <cell r="H1674">
            <v>7.4774462179042336E-2</v>
          </cell>
          <cell r="I1674">
            <v>0.11985837759033635</v>
          </cell>
          <cell r="J1674">
            <v>0.20749999999999999</v>
          </cell>
          <cell r="K1674">
            <v>288.2</v>
          </cell>
          <cell r="L1674">
            <v>96.03</v>
          </cell>
          <cell r="M1674">
            <v>648.25</v>
          </cell>
          <cell r="N1674">
            <v>33.06</v>
          </cell>
          <cell r="O1674">
            <v>134.51</v>
          </cell>
          <cell r="P1674" t="str">
            <v>9928</v>
          </cell>
          <cell r="Q1674" t="str">
            <v>Not in Metro Area</v>
          </cell>
        </row>
        <row r="1675">
          <cell r="B1675" t="str">
            <v>28140</v>
          </cell>
          <cell r="C1675" t="str">
            <v>28140</v>
          </cell>
          <cell r="D1675" t="str">
            <v>NE</v>
          </cell>
          <cell r="E1675" t="str">
            <v>Chase</v>
          </cell>
          <cell r="F1675">
            <v>1153.3399999999999</v>
          </cell>
          <cell r="G1675">
            <v>648.29241400000001</v>
          </cell>
          <cell r="H1675">
            <v>7.4774462179042336E-2</v>
          </cell>
          <cell r="I1675">
            <v>0.11985837759033635</v>
          </cell>
          <cell r="J1675">
            <v>0.20749999999999999</v>
          </cell>
          <cell r="K1675">
            <v>288.2</v>
          </cell>
          <cell r="L1675">
            <v>96.03</v>
          </cell>
          <cell r="M1675">
            <v>648.25</v>
          </cell>
          <cell r="N1675">
            <v>33.06</v>
          </cell>
          <cell r="O1675">
            <v>134.51</v>
          </cell>
          <cell r="P1675" t="str">
            <v>9928</v>
          </cell>
          <cell r="Q1675" t="str">
            <v>Not in Metro Area</v>
          </cell>
        </row>
        <row r="1676">
          <cell r="B1676" t="str">
            <v>28150</v>
          </cell>
          <cell r="C1676" t="str">
            <v>28150</v>
          </cell>
          <cell r="D1676" t="str">
            <v>NE</v>
          </cell>
          <cell r="E1676" t="str">
            <v>Cherry</v>
          </cell>
          <cell r="F1676">
            <v>980.73</v>
          </cell>
          <cell r="G1676">
            <v>551.2683330000001</v>
          </cell>
          <cell r="H1676">
            <v>7.4774462179042336E-2</v>
          </cell>
          <cell r="I1676">
            <v>0.11985837759033635</v>
          </cell>
          <cell r="J1676">
            <v>0.20749999999999999</v>
          </cell>
          <cell r="K1676">
            <v>288.2</v>
          </cell>
          <cell r="L1676">
            <v>96.03</v>
          </cell>
          <cell r="M1676">
            <v>648.25</v>
          </cell>
          <cell r="N1676">
            <v>33.06</v>
          </cell>
          <cell r="O1676">
            <v>134.51</v>
          </cell>
          <cell r="P1676" t="str">
            <v>9928</v>
          </cell>
          <cell r="Q1676" t="str">
            <v>Not in Metro Area</v>
          </cell>
        </row>
        <row r="1677">
          <cell r="B1677" t="str">
            <v>28160</v>
          </cell>
          <cell r="C1677" t="str">
            <v>28160</v>
          </cell>
          <cell r="D1677" t="str">
            <v>NE</v>
          </cell>
          <cell r="E1677" t="str">
            <v>Cheyenne</v>
          </cell>
          <cell r="F1677">
            <v>1084.3900000000001</v>
          </cell>
          <cell r="G1677">
            <v>609.53561900000011</v>
          </cell>
          <cell r="H1677">
            <v>7.4774462179042336E-2</v>
          </cell>
          <cell r="I1677">
            <v>0.11985837759033635</v>
          </cell>
          <cell r="J1677">
            <v>0.20749999999999999</v>
          </cell>
          <cell r="K1677">
            <v>288.2</v>
          </cell>
          <cell r="L1677">
            <v>96.03</v>
          </cell>
          <cell r="M1677">
            <v>648.25</v>
          </cell>
          <cell r="N1677">
            <v>33.06</v>
          </cell>
          <cell r="O1677">
            <v>134.51</v>
          </cell>
          <cell r="P1677" t="str">
            <v>9928</v>
          </cell>
          <cell r="Q1677" t="str">
            <v>Not in Metro Area</v>
          </cell>
        </row>
        <row r="1678">
          <cell r="B1678" t="str">
            <v>28170</v>
          </cell>
          <cell r="C1678" t="str">
            <v>28170</v>
          </cell>
          <cell r="D1678" t="str">
            <v>NE</v>
          </cell>
          <cell r="E1678" t="str">
            <v>Clay</v>
          </cell>
          <cell r="F1678">
            <v>928.85</v>
          </cell>
          <cell r="G1678">
            <v>522.10658500000011</v>
          </cell>
          <cell r="H1678">
            <v>7.4774462179042336E-2</v>
          </cell>
          <cell r="I1678">
            <v>0.11985837759033635</v>
          </cell>
          <cell r="J1678">
            <v>0.20749999999999999</v>
          </cell>
          <cell r="K1678">
            <v>288.2</v>
          </cell>
          <cell r="L1678">
            <v>96.03</v>
          </cell>
          <cell r="M1678">
            <v>648.25</v>
          </cell>
          <cell r="N1678">
            <v>33.06</v>
          </cell>
          <cell r="O1678">
            <v>134.51</v>
          </cell>
          <cell r="P1678" t="str">
            <v>9928</v>
          </cell>
          <cell r="Q1678" t="str">
            <v>Not in Metro Area</v>
          </cell>
        </row>
        <row r="1679">
          <cell r="B1679" t="str">
            <v>28180</v>
          </cell>
          <cell r="C1679" t="str">
            <v>28180</v>
          </cell>
          <cell r="D1679" t="str">
            <v>NE</v>
          </cell>
          <cell r="E1679" t="str">
            <v>Colfax</v>
          </cell>
          <cell r="F1679">
            <v>943.24</v>
          </cell>
          <cell r="G1679">
            <v>530.1952040000001</v>
          </cell>
          <cell r="H1679">
            <v>7.4774462179042336E-2</v>
          </cell>
          <cell r="I1679">
            <v>0.11985837759033635</v>
          </cell>
          <cell r="J1679">
            <v>0.20749999999999999</v>
          </cell>
          <cell r="K1679">
            <v>288.2</v>
          </cell>
          <cell r="L1679">
            <v>96.03</v>
          </cell>
          <cell r="M1679">
            <v>648.25</v>
          </cell>
          <cell r="N1679">
            <v>33.06</v>
          </cell>
          <cell r="O1679">
            <v>134.51</v>
          </cell>
          <cell r="P1679" t="str">
            <v>9928</v>
          </cell>
          <cell r="Q1679" t="str">
            <v>Not in Metro Area</v>
          </cell>
        </row>
        <row r="1680">
          <cell r="B1680" t="str">
            <v>28190</v>
          </cell>
          <cell r="C1680" t="str">
            <v>28190</v>
          </cell>
          <cell r="D1680" t="str">
            <v>NE</v>
          </cell>
          <cell r="E1680" t="str">
            <v>Cuming</v>
          </cell>
          <cell r="F1680">
            <v>1080.1099999999999</v>
          </cell>
          <cell r="G1680">
            <v>607.12983099999997</v>
          </cell>
          <cell r="H1680">
            <v>7.4774462179042336E-2</v>
          </cell>
          <cell r="I1680">
            <v>0.11985837759033635</v>
          </cell>
          <cell r="J1680">
            <v>0.20749999999999999</v>
          </cell>
          <cell r="K1680">
            <v>288.2</v>
          </cell>
          <cell r="L1680">
            <v>96.03</v>
          </cell>
          <cell r="M1680">
            <v>648.25</v>
          </cell>
          <cell r="N1680">
            <v>33.06</v>
          </cell>
          <cell r="O1680">
            <v>134.51</v>
          </cell>
          <cell r="P1680" t="str">
            <v>9928</v>
          </cell>
          <cell r="Q1680" t="str">
            <v>Not in Metro Area</v>
          </cell>
        </row>
        <row r="1681">
          <cell r="B1681" t="str">
            <v>28200</v>
          </cell>
          <cell r="C1681" t="str">
            <v>28200</v>
          </cell>
          <cell r="D1681" t="str">
            <v>NE</v>
          </cell>
          <cell r="E1681" t="str">
            <v>Custer</v>
          </cell>
          <cell r="F1681">
            <v>988.93</v>
          </cell>
          <cell r="G1681">
            <v>555.87755300000003</v>
          </cell>
          <cell r="H1681">
            <v>7.4774462179042336E-2</v>
          </cell>
          <cell r="I1681">
            <v>0.11985837759033635</v>
          </cell>
          <cell r="J1681">
            <v>0.20749999999999999</v>
          </cell>
          <cell r="K1681">
            <v>288.2</v>
          </cell>
          <cell r="L1681">
            <v>96.03</v>
          </cell>
          <cell r="M1681">
            <v>648.25</v>
          </cell>
          <cell r="N1681">
            <v>33.06</v>
          </cell>
          <cell r="O1681">
            <v>134.51</v>
          </cell>
          <cell r="P1681" t="str">
            <v>9928</v>
          </cell>
          <cell r="Q1681" t="str">
            <v>Not in Metro Area</v>
          </cell>
        </row>
        <row r="1682">
          <cell r="B1682" t="str">
            <v>28210</v>
          </cell>
          <cell r="C1682" t="str">
            <v>28210</v>
          </cell>
          <cell r="D1682" t="str">
            <v>NE</v>
          </cell>
          <cell r="E1682" t="str">
            <v>Dakota</v>
          </cell>
          <cell r="F1682">
            <v>906.61</v>
          </cell>
          <cell r="G1682">
            <v>509.60548100000005</v>
          </cell>
          <cell r="H1682">
            <v>7.4774462179042336E-2</v>
          </cell>
          <cell r="I1682">
            <v>0.11985837759033635</v>
          </cell>
          <cell r="J1682">
            <v>0.20749999999999999</v>
          </cell>
          <cell r="K1682">
            <v>288.2</v>
          </cell>
          <cell r="L1682">
            <v>96.03</v>
          </cell>
          <cell r="M1682">
            <v>648.25</v>
          </cell>
          <cell r="N1682">
            <v>33.06</v>
          </cell>
          <cell r="O1682">
            <v>134.51</v>
          </cell>
          <cell r="P1682" t="str">
            <v>9928</v>
          </cell>
          <cell r="Q1682" t="str">
            <v>Not in Metro Area</v>
          </cell>
        </row>
        <row r="1683">
          <cell r="B1683" t="str">
            <v>28220</v>
          </cell>
          <cell r="C1683" t="str">
            <v>28220</v>
          </cell>
          <cell r="D1683" t="str">
            <v>NE</v>
          </cell>
          <cell r="E1683" t="str">
            <v>Dawes</v>
          </cell>
          <cell r="F1683">
            <v>958.13</v>
          </cell>
          <cell r="G1683">
            <v>538.56487300000003</v>
          </cell>
          <cell r="H1683">
            <v>7.4774462179042336E-2</v>
          </cell>
          <cell r="I1683">
            <v>0.11985837759033635</v>
          </cell>
          <cell r="J1683">
            <v>0.20749999999999999</v>
          </cell>
          <cell r="K1683">
            <v>288.2</v>
          </cell>
          <cell r="L1683">
            <v>96.03</v>
          </cell>
          <cell r="M1683">
            <v>648.25</v>
          </cell>
          <cell r="N1683">
            <v>33.06</v>
          </cell>
          <cell r="O1683">
            <v>134.51</v>
          </cell>
          <cell r="P1683" t="str">
            <v>9928</v>
          </cell>
          <cell r="Q1683" t="str">
            <v>Not in Metro Area</v>
          </cell>
        </row>
        <row r="1684">
          <cell r="B1684" t="str">
            <v>28230</v>
          </cell>
          <cell r="C1684" t="str">
            <v>28230</v>
          </cell>
          <cell r="D1684" t="str">
            <v>NE</v>
          </cell>
          <cell r="E1684" t="str">
            <v>Dawson</v>
          </cell>
          <cell r="F1684">
            <v>993.06</v>
          </cell>
          <cell r="G1684">
            <v>558.199026</v>
          </cell>
          <cell r="H1684">
            <v>7.4774462179042336E-2</v>
          </cell>
          <cell r="I1684">
            <v>0.11985837759033635</v>
          </cell>
          <cell r="J1684">
            <v>0.20749999999999999</v>
          </cell>
          <cell r="K1684">
            <v>288.2</v>
          </cell>
          <cell r="L1684">
            <v>96.03</v>
          </cell>
          <cell r="M1684">
            <v>648.25</v>
          </cell>
          <cell r="N1684">
            <v>33.06</v>
          </cell>
          <cell r="O1684">
            <v>134.51</v>
          </cell>
          <cell r="P1684" t="str">
            <v>9928</v>
          </cell>
          <cell r="Q1684" t="str">
            <v>Not in Metro Area</v>
          </cell>
        </row>
        <row r="1685">
          <cell r="B1685" t="str">
            <v>28240</v>
          </cell>
          <cell r="C1685" t="str">
            <v>28240</v>
          </cell>
          <cell r="D1685" t="str">
            <v>NE</v>
          </cell>
          <cell r="E1685" t="str">
            <v>Deuel</v>
          </cell>
          <cell r="F1685">
            <v>1000.14</v>
          </cell>
          <cell r="G1685">
            <v>562.17869400000006</v>
          </cell>
          <cell r="H1685">
            <v>7.4774462179042336E-2</v>
          </cell>
          <cell r="I1685">
            <v>0.11985837759033635</v>
          </cell>
          <cell r="J1685">
            <v>0.20749999999999999</v>
          </cell>
          <cell r="K1685">
            <v>288.2</v>
          </cell>
          <cell r="L1685">
            <v>96.03</v>
          </cell>
          <cell r="M1685">
            <v>648.25</v>
          </cell>
          <cell r="N1685">
            <v>33.06</v>
          </cell>
          <cell r="O1685">
            <v>134.51</v>
          </cell>
          <cell r="P1685" t="str">
            <v>9928</v>
          </cell>
          <cell r="Q1685" t="str">
            <v>Not in Metro Area</v>
          </cell>
        </row>
        <row r="1686">
          <cell r="B1686" t="str">
            <v>28250</v>
          </cell>
          <cell r="C1686" t="str">
            <v>28250</v>
          </cell>
          <cell r="D1686" t="str">
            <v>NE</v>
          </cell>
          <cell r="E1686" t="str">
            <v>Dixon</v>
          </cell>
          <cell r="F1686">
            <v>926.17</v>
          </cell>
          <cell r="G1686">
            <v>520.60015699999997</v>
          </cell>
          <cell r="H1686">
            <v>7.4774462179042336E-2</v>
          </cell>
          <cell r="I1686">
            <v>0.11985837759033635</v>
          </cell>
          <cell r="J1686">
            <v>0.20749999999999999</v>
          </cell>
          <cell r="K1686">
            <v>288.2</v>
          </cell>
          <cell r="L1686">
            <v>96.03</v>
          </cell>
          <cell r="M1686">
            <v>648.25</v>
          </cell>
          <cell r="N1686">
            <v>33.06</v>
          </cell>
          <cell r="O1686">
            <v>134.51</v>
          </cell>
          <cell r="P1686" t="str">
            <v>9928</v>
          </cell>
          <cell r="Q1686" t="str">
            <v>Not in Metro Area</v>
          </cell>
        </row>
        <row r="1687">
          <cell r="B1687" t="str">
            <v>28260</v>
          </cell>
          <cell r="C1687" t="str">
            <v>28260</v>
          </cell>
          <cell r="D1687" t="str">
            <v>NE</v>
          </cell>
          <cell r="E1687" t="str">
            <v>Dodge</v>
          </cell>
          <cell r="F1687">
            <v>932.36</v>
          </cell>
          <cell r="G1687">
            <v>524.07955600000003</v>
          </cell>
          <cell r="H1687">
            <v>7.4774462179042336E-2</v>
          </cell>
          <cell r="I1687">
            <v>0.11985837759033635</v>
          </cell>
          <cell r="J1687">
            <v>0.20749999999999999</v>
          </cell>
          <cell r="K1687">
            <v>288.2</v>
          </cell>
          <cell r="L1687">
            <v>96.03</v>
          </cell>
          <cell r="M1687">
            <v>648.25</v>
          </cell>
          <cell r="N1687">
            <v>33.06</v>
          </cell>
          <cell r="O1687">
            <v>134.51</v>
          </cell>
          <cell r="P1687" t="str">
            <v>9928</v>
          </cell>
          <cell r="Q1687" t="str">
            <v>Not in Metro Area</v>
          </cell>
        </row>
        <row r="1688">
          <cell r="B1688" t="str">
            <v>28270</v>
          </cell>
          <cell r="C1688" t="str">
            <v>28270</v>
          </cell>
          <cell r="D1688" t="str">
            <v>NE</v>
          </cell>
          <cell r="E1688" t="str">
            <v>Douglas</v>
          </cell>
          <cell r="F1688">
            <v>934.52</v>
          </cell>
          <cell r="G1688">
            <v>525.29369200000008</v>
          </cell>
          <cell r="H1688">
            <v>8.2071713147410352E-2</v>
          </cell>
          <cell r="I1688">
            <v>0.14676889375684557</v>
          </cell>
          <cell r="J1688">
            <v>0.20749999999999999</v>
          </cell>
          <cell r="K1688">
            <v>263.55</v>
          </cell>
          <cell r="L1688">
            <v>73.040000000000006</v>
          </cell>
          <cell r="M1688">
            <v>554.61</v>
          </cell>
          <cell r="N1688">
            <v>32.35</v>
          </cell>
          <cell r="O1688">
            <v>115.08</v>
          </cell>
          <cell r="P1688" t="str">
            <v>36540</v>
          </cell>
          <cell r="Q1688" t="str">
            <v>Omaha-Council Bluffs, NE-IA</v>
          </cell>
        </row>
        <row r="1689">
          <cell r="B1689" t="str">
            <v>28280</v>
          </cell>
          <cell r="C1689" t="str">
            <v>28280</v>
          </cell>
          <cell r="D1689" t="str">
            <v>NE</v>
          </cell>
          <cell r="E1689" t="str">
            <v>Dundy</v>
          </cell>
          <cell r="F1689">
            <v>1319.3</v>
          </cell>
          <cell r="G1689">
            <v>741.57853</v>
          </cell>
          <cell r="H1689">
            <v>7.4774462179042336E-2</v>
          </cell>
          <cell r="I1689">
            <v>0.11985837759033635</v>
          </cell>
          <cell r="J1689">
            <v>0.20749999999999999</v>
          </cell>
          <cell r="K1689">
            <v>288.2</v>
          </cell>
          <cell r="L1689">
            <v>96.03</v>
          </cell>
          <cell r="M1689">
            <v>648.25</v>
          </cell>
          <cell r="N1689">
            <v>33.06</v>
          </cell>
          <cell r="O1689">
            <v>134.51</v>
          </cell>
          <cell r="P1689" t="str">
            <v>9928</v>
          </cell>
          <cell r="Q1689" t="str">
            <v>Not in Metro Area</v>
          </cell>
        </row>
        <row r="1690">
          <cell r="B1690" t="str">
            <v>28290</v>
          </cell>
          <cell r="C1690" t="str">
            <v>28290</v>
          </cell>
          <cell r="D1690" t="str">
            <v>NE</v>
          </cell>
          <cell r="E1690" t="str">
            <v>Fillmore</v>
          </cell>
          <cell r="F1690">
            <v>1059.73</v>
          </cell>
          <cell r="G1690">
            <v>595.67423300000007</v>
          </cell>
          <cell r="H1690">
            <v>7.4774462179042336E-2</v>
          </cell>
          <cell r="I1690">
            <v>0.11985837759033635</v>
          </cell>
          <cell r="J1690">
            <v>0.20749999999999999</v>
          </cell>
          <cell r="K1690">
            <v>288.2</v>
          </cell>
          <cell r="L1690">
            <v>96.03</v>
          </cell>
          <cell r="M1690">
            <v>648.25</v>
          </cell>
          <cell r="N1690">
            <v>33.06</v>
          </cell>
          <cell r="O1690">
            <v>134.51</v>
          </cell>
          <cell r="P1690" t="str">
            <v>9928</v>
          </cell>
          <cell r="Q1690" t="str">
            <v>Not in Metro Area</v>
          </cell>
        </row>
        <row r="1691">
          <cell r="B1691" t="str">
            <v>28300</v>
          </cell>
          <cell r="C1691" t="str">
            <v>28300</v>
          </cell>
          <cell r="D1691" t="str">
            <v>NE</v>
          </cell>
          <cell r="E1691" t="str">
            <v>Franklin</v>
          </cell>
          <cell r="F1691">
            <v>1047.92</v>
          </cell>
          <cell r="G1691">
            <v>589.03583200000014</v>
          </cell>
          <cell r="H1691">
            <v>7.4774462179042336E-2</v>
          </cell>
          <cell r="I1691">
            <v>0.11985837759033635</v>
          </cell>
          <cell r="J1691">
            <v>0.20749999999999999</v>
          </cell>
          <cell r="K1691">
            <v>288.2</v>
          </cell>
          <cell r="L1691">
            <v>96.03</v>
          </cell>
          <cell r="M1691">
            <v>648.25</v>
          </cell>
          <cell r="N1691">
            <v>33.06</v>
          </cell>
          <cell r="O1691">
            <v>134.51</v>
          </cell>
          <cell r="P1691" t="str">
            <v>9928</v>
          </cell>
          <cell r="Q1691" t="str">
            <v>Not in Metro Area</v>
          </cell>
        </row>
        <row r="1692">
          <cell r="B1692" t="str">
            <v>28310</v>
          </cell>
          <cell r="C1692" t="str">
            <v>28310</v>
          </cell>
          <cell r="D1692" t="str">
            <v>NE</v>
          </cell>
          <cell r="E1692" t="str">
            <v>Frontier</v>
          </cell>
          <cell r="F1692">
            <v>949.11</v>
          </cell>
          <cell r="G1692">
            <v>533.494731</v>
          </cell>
          <cell r="H1692">
            <v>7.4774462179042336E-2</v>
          </cell>
          <cell r="I1692">
            <v>0.11985837759033635</v>
          </cell>
          <cell r="J1692">
            <v>0.20749999999999999</v>
          </cell>
          <cell r="K1692">
            <v>288.2</v>
          </cell>
          <cell r="L1692">
            <v>96.03</v>
          </cell>
          <cell r="M1692">
            <v>648.25</v>
          </cell>
          <cell r="N1692">
            <v>33.06</v>
          </cell>
          <cell r="O1692">
            <v>134.51</v>
          </cell>
          <cell r="P1692" t="str">
            <v>9928</v>
          </cell>
          <cell r="Q1692" t="str">
            <v>Not in Metro Area</v>
          </cell>
        </row>
        <row r="1693">
          <cell r="B1693" t="str">
            <v>28320</v>
          </cell>
          <cell r="C1693" t="str">
            <v>28320</v>
          </cell>
          <cell r="D1693" t="str">
            <v>NE</v>
          </cell>
          <cell r="E1693" t="str">
            <v>Furnas</v>
          </cell>
          <cell r="F1693">
            <v>1127.56</v>
          </cell>
          <cell r="G1693">
            <v>633.80147599999998</v>
          </cell>
          <cell r="H1693">
            <v>7.4774462179042336E-2</v>
          </cell>
          <cell r="I1693">
            <v>0.11985837759033635</v>
          </cell>
          <cell r="J1693">
            <v>0.20749999999999999</v>
          </cell>
          <cell r="K1693">
            <v>288.2</v>
          </cell>
          <cell r="L1693">
            <v>96.03</v>
          </cell>
          <cell r="M1693">
            <v>648.25</v>
          </cell>
          <cell r="N1693">
            <v>33.06</v>
          </cell>
          <cell r="O1693">
            <v>134.51</v>
          </cell>
          <cell r="P1693" t="str">
            <v>9928</v>
          </cell>
          <cell r="Q1693" t="str">
            <v>Not in Metro Area</v>
          </cell>
        </row>
        <row r="1694">
          <cell r="B1694" t="str">
            <v>28330</v>
          </cell>
          <cell r="C1694" t="str">
            <v>28330</v>
          </cell>
          <cell r="D1694" t="str">
            <v>NE</v>
          </cell>
          <cell r="E1694" t="str">
            <v>Gage</v>
          </cell>
          <cell r="F1694">
            <v>961.82</v>
          </cell>
          <cell r="G1694">
            <v>540.63902200000007</v>
          </cell>
          <cell r="H1694">
            <v>7.4774462179042336E-2</v>
          </cell>
          <cell r="I1694">
            <v>0.11985837759033635</v>
          </cell>
          <cell r="J1694">
            <v>0.20749999999999999</v>
          </cell>
          <cell r="K1694">
            <v>288.2</v>
          </cell>
          <cell r="L1694">
            <v>96.03</v>
          </cell>
          <cell r="M1694">
            <v>648.25</v>
          </cell>
          <cell r="N1694">
            <v>33.06</v>
          </cell>
          <cell r="O1694">
            <v>134.51</v>
          </cell>
          <cell r="P1694" t="str">
            <v>9928</v>
          </cell>
          <cell r="Q1694" t="str">
            <v>Not in Metro Area</v>
          </cell>
        </row>
        <row r="1695">
          <cell r="B1695" t="str">
            <v>28340</v>
          </cell>
          <cell r="C1695" t="str">
            <v>28340</v>
          </cell>
          <cell r="D1695" t="str">
            <v>NE</v>
          </cell>
          <cell r="E1695" t="str">
            <v>Garden</v>
          </cell>
          <cell r="F1695">
            <v>1108.77</v>
          </cell>
          <cell r="G1695">
            <v>623.23961700000007</v>
          </cell>
          <cell r="H1695">
            <v>7.4774462179042336E-2</v>
          </cell>
          <cell r="I1695">
            <v>0.11985837759033635</v>
          </cell>
          <cell r="J1695">
            <v>0.20749999999999999</v>
          </cell>
          <cell r="K1695">
            <v>288.2</v>
          </cell>
          <cell r="L1695">
            <v>96.03</v>
          </cell>
          <cell r="M1695">
            <v>648.25</v>
          </cell>
          <cell r="N1695">
            <v>33.06</v>
          </cell>
          <cell r="O1695">
            <v>134.51</v>
          </cell>
          <cell r="P1695" t="str">
            <v>9928</v>
          </cell>
          <cell r="Q1695" t="str">
            <v>Not in Metro Area</v>
          </cell>
        </row>
        <row r="1696">
          <cell r="B1696" t="str">
            <v>28350</v>
          </cell>
          <cell r="C1696" t="str">
            <v>28350</v>
          </cell>
          <cell r="D1696" t="str">
            <v>NE</v>
          </cell>
          <cell r="E1696" t="str">
            <v>Garfield</v>
          </cell>
          <cell r="F1696">
            <v>1112.75</v>
          </cell>
          <cell r="G1696">
            <v>625.47677500000009</v>
          </cell>
          <cell r="H1696">
            <v>7.4774462179042336E-2</v>
          </cell>
          <cell r="I1696">
            <v>0.11985837759033635</v>
          </cell>
          <cell r="J1696">
            <v>0.20749999999999999</v>
          </cell>
          <cell r="K1696">
            <v>288.2</v>
          </cell>
          <cell r="L1696">
            <v>96.03</v>
          </cell>
          <cell r="M1696">
            <v>648.25</v>
          </cell>
          <cell r="N1696">
            <v>33.06</v>
          </cell>
          <cell r="O1696">
            <v>134.51</v>
          </cell>
          <cell r="P1696" t="str">
            <v>9928</v>
          </cell>
          <cell r="Q1696" t="str">
            <v>Not in Metro Area</v>
          </cell>
        </row>
        <row r="1697">
          <cell r="B1697" t="str">
            <v>28360</v>
          </cell>
          <cell r="C1697" t="str">
            <v>28360</v>
          </cell>
          <cell r="D1697" t="str">
            <v>NE</v>
          </cell>
          <cell r="E1697" t="str">
            <v>Gosper</v>
          </cell>
          <cell r="F1697">
            <v>1011.32</v>
          </cell>
          <cell r="G1697">
            <v>568.46297200000004</v>
          </cell>
          <cell r="H1697">
            <v>7.4774462179042336E-2</v>
          </cell>
          <cell r="I1697">
            <v>0.11985837759033635</v>
          </cell>
          <cell r="J1697">
            <v>0.20749999999999999</v>
          </cell>
          <cell r="K1697">
            <v>288.2</v>
          </cell>
          <cell r="L1697">
            <v>96.03</v>
          </cell>
          <cell r="M1697">
            <v>648.25</v>
          </cell>
          <cell r="N1697">
            <v>33.06</v>
          </cell>
          <cell r="O1697">
            <v>134.51</v>
          </cell>
          <cell r="P1697" t="str">
            <v>9928</v>
          </cell>
          <cell r="Q1697" t="str">
            <v>Not in Metro Area</v>
          </cell>
        </row>
        <row r="1698">
          <cell r="B1698" t="str">
            <v>28370</v>
          </cell>
          <cell r="C1698" t="str">
            <v>28370</v>
          </cell>
          <cell r="D1698" t="str">
            <v>NE</v>
          </cell>
          <cell r="E1698" t="str">
            <v>Grant</v>
          </cell>
          <cell r="F1698">
            <v>1015.69</v>
          </cell>
          <cell r="G1698">
            <v>570.91934900000012</v>
          </cell>
          <cell r="H1698">
            <v>7.4774462179042336E-2</v>
          </cell>
          <cell r="I1698">
            <v>0.11985837759033635</v>
          </cell>
          <cell r="J1698">
            <v>0.20749999999999999</v>
          </cell>
          <cell r="K1698">
            <v>288.2</v>
          </cell>
          <cell r="L1698">
            <v>96.03</v>
          </cell>
          <cell r="M1698">
            <v>648.25</v>
          </cell>
          <cell r="N1698">
            <v>33.06</v>
          </cell>
          <cell r="O1698">
            <v>134.51</v>
          </cell>
          <cell r="P1698" t="str">
            <v>9928</v>
          </cell>
          <cell r="Q1698" t="str">
            <v>Not in Metro Area</v>
          </cell>
        </row>
        <row r="1699">
          <cell r="B1699" t="str">
            <v>28380</v>
          </cell>
          <cell r="C1699" t="str">
            <v>28380</v>
          </cell>
          <cell r="D1699" t="str">
            <v>NE</v>
          </cell>
          <cell r="E1699" t="str">
            <v>Greeley</v>
          </cell>
          <cell r="F1699">
            <v>1056.95</v>
          </cell>
          <cell r="G1699">
            <v>594.11159500000008</v>
          </cell>
          <cell r="H1699">
            <v>7.4774462179042336E-2</v>
          </cell>
          <cell r="I1699">
            <v>0.11985837759033635</v>
          </cell>
          <cell r="J1699">
            <v>0.20749999999999999</v>
          </cell>
          <cell r="K1699">
            <v>288.2</v>
          </cell>
          <cell r="L1699">
            <v>96.03</v>
          </cell>
          <cell r="M1699">
            <v>648.25</v>
          </cell>
          <cell r="N1699">
            <v>33.06</v>
          </cell>
          <cell r="O1699">
            <v>134.51</v>
          </cell>
          <cell r="P1699" t="str">
            <v>9928</v>
          </cell>
          <cell r="Q1699" t="str">
            <v>Not in Metro Area</v>
          </cell>
        </row>
        <row r="1700">
          <cell r="B1700" t="str">
            <v>28390</v>
          </cell>
          <cell r="C1700" t="str">
            <v>28390</v>
          </cell>
          <cell r="D1700" t="str">
            <v>NE</v>
          </cell>
          <cell r="E1700" t="str">
            <v>Hall</v>
          </cell>
          <cell r="F1700">
            <v>927.81</v>
          </cell>
          <cell r="G1700">
            <v>521.52200100000005</v>
          </cell>
          <cell r="H1700">
            <v>7.4774462179042336E-2</v>
          </cell>
          <cell r="I1700">
            <v>0.11985837759033635</v>
          </cell>
          <cell r="J1700">
            <v>0.20749999999999999</v>
          </cell>
          <cell r="K1700">
            <v>288.2</v>
          </cell>
          <cell r="L1700">
            <v>96.03</v>
          </cell>
          <cell r="M1700">
            <v>648.25</v>
          </cell>
          <cell r="N1700">
            <v>33.06</v>
          </cell>
          <cell r="O1700">
            <v>134.51</v>
          </cell>
          <cell r="P1700" t="str">
            <v>9928</v>
          </cell>
          <cell r="Q1700" t="str">
            <v>Not in Metro Area</v>
          </cell>
        </row>
        <row r="1701">
          <cell r="B1701" t="str">
            <v>28400</v>
          </cell>
          <cell r="C1701" t="str">
            <v>28400</v>
          </cell>
          <cell r="D1701" t="str">
            <v>NE</v>
          </cell>
          <cell r="E1701" t="str">
            <v>Hamilton</v>
          </cell>
          <cell r="F1701">
            <v>967.49</v>
          </cell>
          <cell r="G1701">
            <v>543.82612900000004</v>
          </cell>
          <cell r="H1701">
            <v>7.4774462179042336E-2</v>
          </cell>
          <cell r="I1701">
            <v>0.11985837759033635</v>
          </cell>
          <cell r="J1701">
            <v>0.20749999999999999</v>
          </cell>
          <cell r="K1701">
            <v>288.2</v>
          </cell>
          <cell r="L1701">
            <v>96.03</v>
          </cell>
          <cell r="M1701">
            <v>648.25</v>
          </cell>
          <cell r="N1701">
            <v>33.06</v>
          </cell>
          <cell r="O1701">
            <v>134.51</v>
          </cell>
          <cell r="P1701" t="str">
            <v>9928</v>
          </cell>
          <cell r="Q1701" t="str">
            <v>Not in Metro Area</v>
          </cell>
        </row>
        <row r="1702">
          <cell r="B1702" t="str">
            <v>28410</v>
          </cell>
          <cell r="C1702" t="str">
            <v>28410</v>
          </cell>
          <cell r="D1702" t="str">
            <v>NE</v>
          </cell>
          <cell r="E1702" t="str">
            <v>Harlan</v>
          </cell>
          <cell r="F1702">
            <v>1239.44</v>
          </cell>
          <cell r="G1702">
            <v>696.68922400000008</v>
          </cell>
          <cell r="H1702">
            <v>7.4774462179042336E-2</v>
          </cell>
          <cell r="I1702">
            <v>0.11985837759033635</v>
          </cell>
          <cell r="J1702">
            <v>0.20749999999999999</v>
          </cell>
          <cell r="K1702">
            <v>288.2</v>
          </cell>
          <cell r="L1702">
            <v>96.03</v>
          </cell>
          <cell r="M1702">
            <v>648.25</v>
          </cell>
          <cell r="N1702">
            <v>33.06</v>
          </cell>
          <cell r="O1702">
            <v>134.51</v>
          </cell>
          <cell r="P1702" t="str">
            <v>9928</v>
          </cell>
          <cell r="Q1702" t="str">
            <v>Not in Metro Area</v>
          </cell>
        </row>
        <row r="1703">
          <cell r="B1703" t="str">
            <v>28420</v>
          </cell>
          <cell r="C1703" t="str">
            <v>28420</v>
          </cell>
          <cell r="D1703" t="str">
            <v>NE</v>
          </cell>
          <cell r="E1703" t="str">
            <v>Hayes</v>
          </cell>
          <cell r="F1703">
            <v>1006.76</v>
          </cell>
          <cell r="G1703">
            <v>565.89979600000004</v>
          </cell>
          <cell r="H1703">
            <v>7.4774462179042336E-2</v>
          </cell>
          <cell r="I1703">
            <v>0.11985837759033635</v>
          </cell>
          <cell r="J1703">
            <v>0.20749999999999999</v>
          </cell>
          <cell r="K1703">
            <v>288.2</v>
          </cell>
          <cell r="L1703">
            <v>96.03</v>
          </cell>
          <cell r="M1703">
            <v>648.25</v>
          </cell>
          <cell r="N1703">
            <v>33.06</v>
          </cell>
          <cell r="O1703">
            <v>134.51</v>
          </cell>
          <cell r="P1703" t="str">
            <v>9928</v>
          </cell>
          <cell r="Q1703" t="str">
            <v>Not in Metro Area</v>
          </cell>
        </row>
        <row r="1704">
          <cell r="B1704" t="str">
            <v>28430</v>
          </cell>
          <cell r="C1704" t="str">
            <v>28430</v>
          </cell>
          <cell r="D1704" t="str">
            <v>NE</v>
          </cell>
          <cell r="E1704" t="str">
            <v>Hitchcock</v>
          </cell>
          <cell r="F1704">
            <v>1020.36</v>
          </cell>
          <cell r="G1704">
            <v>573.54435600000011</v>
          </cell>
          <cell r="H1704">
            <v>7.4774462179042336E-2</v>
          </cell>
          <cell r="I1704">
            <v>0.11985837759033635</v>
          </cell>
          <cell r="J1704">
            <v>0.20749999999999999</v>
          </cell>
          <cell r="K1704">
            <v>288.2</v>
          </cell>
          <cell r="L1704">
            <v>96.03</v>
          </cell>
          <cell r="M1704">
            <v>648.25</v>
          </cell>
          <cell r="N1704">
            <v>33.06</v>
          </cell>
          <cell r="O1704">
            <v>134.51</v>
          </cell>
          <cell r="P1704" t="str">
            <v>9928</v>
          </cell>
          <cell r="Q1704" t="str">
            <v>Not in Metro Area</v>
          </cell>
        </row>
        <row r="1705">
          <cell r="B1705" t="str">
            <v>28440</v>
          </cell>
          <cell r="C1705" t="str">
            <v>28440</v>
          </cell>
          <cell r="D1705" t="str">
            <v>NE</v>
          </cell>
          <cell r="E1705" t="str">
            <v>Holt</v>
          </cell>
          <cell r="F1705">
            <v>1227.55</v>
          </cell>
          <cell r="G1705">
            <v>690.005855</v>
          </cell>
          <cell r="H1705">
            <v>7.4774462179042336E-2</v>
          </cell>
          <cell r="I1705">
            <v>0.11985837759033635</v>
          </cell>
          <cell r="J1705">
            <v>0.20749999999999999</v>
          </cell>
          <cell r="K1705">
            <v>288.2</v>
          </cell>
          <cell r="L1705">
            <v>96.03</v>
          </cell>
          <cell r="M1705">
            <v>648.25</v>
          </cell>
          <cell r="N1705">
            <v>33.06</v>
          </cell>
          <cell r="O1705">
            <v>134.51</v>
          </cell>
          <cell r="P1705" t="str">
            <v>9928</v>
          </cell>
          <cell r="Q1705" t="str">
            <v>Not in Metro Area</v>
          </cell>
        </row>
        <row r="1706">
          <cell r="B1706" t="str">
            <v>28450</v>
          </cell>
          <cell r="C1706" t="str">
            <v>28450</v>
          </cell>
          <cell r="D1706" t="str">
            <v>NE</v>
          </cell>
          <cell r="E1706" t="str">
            <v>Hooker</v>
          </cell>
          <cell r="F1706">
            <v>967.33</v>
          </cell>
          <cell r="G1706">
            <v>543.73619300000007</v>
          </cell>
          <cell r="H1706">
            <v>7.4774462179042336E-2</v>
          </cell>
          <cell r="I1706">
            <v>0.11985837759033635</v>
          </cell>
          <cell r="J1706">
            <v>0.20749999999999999</v>
          </cell>
          <cell r="K1706">
            <v>288.2</v>
          </cell>
          <cell r="L1706">
            <v>96.03</v>
          </cell>
          <cell r="M1706">
            <v>648.25</v>
          </cell>
          <cell r="N1706">
            <v>33.06</v>
          </cell>
          <cell r="O1706">
            <v>134.51</v>
          </cell>
          <cell r="P1706" t="str">
            <v>9928</v>
          </cell>
          <cell r="Q1706" t="str">
            <v>Not in Metro Area</v>
          </cell>
        </row>
        <row r="1707">
          <cell r="B1707" t="str">
            <v>28460</v>
          </cell>
          <cell r="C1707" t="str">
            <v>28460</v>
          </cell>
          <cell r="D1707" t="str">
            <v>NE</v>
          </cell>
          <cell r="E1707" t="str">
            <v>Howard</v>
          </cell>
          <cell r="F1707">
            <v>979.72</v>
          </cell>
          <cell r="G1707">
            <v>550.70061200000009</v>
          </cell>
          <cell r="H1707">
            <v>7.4774462179042336E-2</v>
          </cell>
          <cell r="I1707">
            <v>0.11985837759033635</v>
          </cell>
          <cell r="J1707">
            <v>0.20749999999999999</v>
          </cell>
          <cell r="K1707">
            <v>288.2</v>
          </cell>
          <cell r="L1707">
            <v>96.03</v>
          </cell>
          <cell r="M1707">
            <v>648.25</v>
          </cell>
          <cell r="N1707">
            <v>33.06</v>
          </cell>
          <cell r="O1707">
            <v>134.51</v>
          </cell>
          <cell r="P1707" t="str">
            <v>9928</v>
          </cell>
          <cell r="Q1707" t="str">
            <v>Not in Metro Area</v>
          </cell>
        </row>
        <row r="1708">
          <cell r="B1708" t="str">
            <v>28470</v>
          </cell>
          <cell r="C1708" t="str">
            <v>28470</v>
          </cell>
          <cell r="D1708" t="str">
            <v>NE</v>
          </cell>
          <cell r="E1708" t="str">
            <v>Jefferson</v>
          </cell>
          <cell r="F1708">
            <v>939.09</v>
          </cell>
          <cell r="G1708">
            <v>527.8624890000001</v>
          </cell>
          <cell r="H1708">
            <v>7.4774462179042336E-2</v>
          </cell>
          <cell r="I1708">
            <v>0.11985837759033635</v>
          </cell>
          <cell r="J1708">
            <v>0.20749999999999999</v>
          </cell>
          <cell r="K1708">
            <v>288.2</v>
          </cell>
          <cell r="L1708">
            <v>96.03</v>
          </cell>
          <cell r="M1708">
            <v>648.25</v>
          </cell>
          <cell r="N1708">
            <v>33.06</v>
          </cell>
          <cell r="O1708">
            <v>134.51</v>
          </cell>
          <cell r="P1708" t="str">
            <v>9928</v>
          </cell>
          <cell r="Q1708" t="str">
            <v>Not in Metro Area</v>
          </cell>
        </row>
        <row r="1709">
          <cell r="B1709" t="str">
            <v>28480</v>
          </cell>
          <cell r="C1709" t="str">
            <v>28480</v>
          </cell>
          <cell r="D1709" t="str">
            <v>NE</v>
          </cell>
          <cell r="E1709" t="str">
            <v>Johnson</v>
          </cell>
          <cell r="F1709">
            <v>1127.3699999999999</v>
          </cell>
          <cell r="G1709">
            <v>633.69467699999996</v>
          </cell>
          <cell r="H1709">
            <v>7.4774462179042336E-2</v>
          </cell>
          <cell r="I1709">
            <v>0.11985837759033635</v>
          </cell>
          <cell r="J1709">
            <v>0.20749999999999999</v>
          </cell>
          <cell r="K1709">
            <v>288.2</v>
          </cell>
          <cell r="L1709">
            <v>96.03</v>
          </cell>
          <cell r="M1709">
            <v>648.25</v>
          </cell>
          <cell r="N1709">
            <v>33.06</v>
          </cell>
          <cell r="O1709">
            <v>134.51</v>
          </cell>
          <cell r="P1709" t="str">
            <v>9928</v>
          </cell>
          <cell r="Q1709" t="str">
            <v>Not in Metro Area</v>
          </cell>
        </row>
        <row r="1710">
          <cell r="B1710" t="str">
            <v>28490</v>
          </cell>
          <cell r="C1710" t="str">
            <v>28490</v>
          </cell>
          <cell r="D1710" t="str">
            <v>NE</v>
          </cell>
          <cell r="E1710" t="str">
            <v>Kearney</v>
          </cell>
          <cell r="F1710">
            <v>1011.79</v>
          </cell>
          <cell r="G1710">
            <v>568.72715900000003</v>
          </cell>
          <cell r="H1710">
            <v>7.4774462179042336E-2</v>
          </cell>
          <cell r="I1710">
            <v>0.11985837759033635</v>
          </cell>
          <cell r="J1710">
            <v>0.20749999999999999</v>
          </cell>
          <cell r="K1710">
            <v>288.2</v>
          </cell>
          <cell r="L1710">
            <v>96.03</v>
          </cell>
          <cell r="M1710">
            <v>648.25</v>
          </cell>
          <cell r="N1710">
            <v>33.06</v>
          </cell>
          <cell r="O1710">
            <v>134.51</v>
          </cell>
          <cell r="P1710" t="str">
            <v>9928</v>
          </cell>
          <cell r="Q1710" t="str">
            <v>Not in Metro Area</v>
          </cell>
        </row>
        <row r="1711">
          <cell r="B1711" t="str">
            <v>28500</v>
          </cell>
          <cell r="C1711" t="str">
            <v>28500</v>
          </cell>
          <cell r="D1711" t="str">
            <v>NE</v>
          </cell>
          <cell r="E1711" t="str">
            <v>Keith</v>
          </cell>
          <cell r="F1711">
            <v>960.34</v>
          </cell>
          <cell r="G1711">
            <v>539.80711400000007</v>
          </cell>
          <cell r="H1711">
            <v>7.4774462179042336E-2</v>
          </cell>
          <cell r="I1711">
            <v>0.11985837759033635</v>
          </cell>
          <cell r="J1711">
            <v>0.20749999999999999</v>
          </cell>
          <cell r="K1711">
            <v>288.2</v>
          </cell>
          <cell r="L1711">
            <v>96.03</v>
          </cell>
          <cell r="M1711">
            <v>648.25</v>
          </cell>
          <cell r="N1711">
            <v>33.06</v>
          </cell>
          <cell r="O1711">
            <v>134.51</v>
          </cell>
          <cell r="P1711" t="str">
            <v>9928</v>
          </cell>
          <cell r="Q1711" t="str">
            <v>Not in Metro Area</v>
          </cell>
        </row>
        <row r="1712">
          <cell r="B1712" t="str">
            <v>28510</v>
          </cell>
          <cell r="C1712" t="str">
            <v>28510</v>
          </cell>
          <cell r="D1712" t="str">
            <v>NE</v>
          </cell>
          <cell r="E1712" t="str">
            <v>Keya Paha</v>
          </cell>
          <cell r="F1712">
            <v>995.24</v>
          </cell>
          <cell r="G1712">
            <v>559.4244040000001</v>
          </cell>
          <cell r="H1712">
            <v>7.4774462179042336E-2</v>
          </cell>
          <cell r="I1712">
            <v>0.11985837759033635</v>
          </cell>
          <cell r="J1712">
            <v>0.20749999999999999</v>
          </cell>
          <cell r="K1712">
            <v>288.2</v>
          </cell>
          <cell r="L1712">
            <v>96.03</v>
          </cell>
          <cell r="M1712">
            <v>648.25</v>
          </cell>
          <cell r="N1712">
            <v>33.06</v>
          </cell>
          <cell r="O1712">
            <v>134.51</v>
          </cell>
          <cell r="P1712" t="str">
            <v>9928</v>
          </cell>
          <cell r="Q1712" t="str">
            <v>Not in Metro Area</v>
          </cell>
        </row>
        <row r="1713">
          <cell r="B1713" t="str">
            <v>28520</v>
          </cell>
          <cell r="C1713" t="str">
            <v>28520</v>
          </cell>
          <cell r="D1713" t="str">
            <v>NE</v>
          </cell>
          <cell r="E1713" t="str">
            <v>Kimball</v>
          </cell>
          <cell r="F1713">
            <v>1112.56</v>
          </cell>
          <cell r="G1713">
            <v>625.36997600000007</v>
          </cell>
          <cell r="H1713">
            <v>7.4774462179042336E-2</v>
          </cell>
          <cell r="I1713">
            <v>0.11985837759033635</v>
          </cell>
          <cell r="J1713">
            <v>0.20749999999999999</v>
          </cell>
          <cell r="K1713">
            <v>288.2</v>
          </cell>
          <cell r="L1713">
            <v>96.03</v>
          </cell>
          <cell r="M1713">
            <v>648.25</v>
          </cell>
          <cell r="N1713">
            <v>33.06</v>
          </cell>
          <cell r="O1713">
            <v>134.51</v>
          </cell>
          <cell r="P1713" t="str">
            <v>9928</v>
          </cell>
          <cell r="Q1713" t="str">
            <v>Not in Metro Area</v>
          </cell>
        </row>
        <row r="1714">
          <cell r="B1714" t="str">
            <v>28530</v>
          </cell>
          <cell r="C1714" t="str">
            <v>28530</v>
          </cell>
          <cell r="D1714" t="str">
            <v>NE</v>
          </cell>
          <cell r="E1714" t="str">
            <v>Knox</v>
          </cell>
          <cell r="F1714">
            <v>963.65</v>
          </cell>
          <cell r="G1714">
            <v>541.66766500000006</v>
          </cell>
          <cell r="H1714">
            <v>7.4774462179042336E-2</v>
          </cell>
          <cell r="I1714">
            <v>0.11985837759033635</v>
          </cell>
          <cell r="J1714">
            <v>0.20749999999999999</v>
          </cell>
          <cell r="K1714">
            <v>288.2</v>
          </cell>
          <cell r="L1714">
            <v>96.03</v>
          </cell>
          <cell r="M1714">
            <v>648.25</v>
          </cell>
          <cell r="N1714">
            <v>33.06</v>
          </cell>
          <cell r="O1714">
            <v>134.51</v>
          </cell>
          <cell r="P1714" t="str">
            <v>9928</v>
          </cell>
          <cell r="Q1714" t="str">
            <v>Not in Metro Area</v>
          </cell>
        </row>
        <row r="1715">
          <cell r="B1715" t="str">
            <v>28540</v>
          </cell>
          <cell r="C1715" t="str">
            <v>28540</v>
          </cell>
          <cell r="D1715" t="str">
            <v>NE</v>
          </cell>
          <cell r="E1715" t="str">
            <v>Lancaster</v>
          </cell>
          <cell r="F1715">
            <v>974.14</v>
          </cell>
          <cell r="G1715">
            <v>547.56409400000007</v>
          </cell>
          <cell r="H1715">
            <v>7.4774462179042336E-2</v>
          </cell>
          <cell r="I1715">
            <v>0.11985837759033635</v>
          </cell>
          <cell r="J1715">
            <v>0.20749999999999999</v>
          </cell>
          <cell r="K1715">
            <v>288.2</v>
          </cell>
          <cell r="L1715">
            <v>96.03</v>
          </cell>
          <cell r="M1715">
            <v>648.25</v>
          </cell>
          <cell r="N1715">
            <v>33.06</v>
          </cell>
          <cell r="O1715">
            <v>134.51</v>
          </cell>
          <cell r="P1715" t="str">
            <v>9928</v>
          </cell>
          <cell r="Q1715" t="str">
            <v>Not in Metro Area</v>
          </cell>
        </row>
        <row r="1716">
          <cell r="B1716" t="str">
            <v>28550</v>
          </cell>
          <cell r="C1716" t="str">
            <v>28550</v>
          </cell>
          <cell r="D1716" t="str">
            <v>NE</v>
          </cell>
          <cell r="E1716" t="str">
            <v>Lincoln</v>
          </cell>
          <cell r="F1716">
            <v>927.84</v>
          </cell>
          <cell r="G1716">
            <v>521.5388640000001</v>
          </cell>
          <cell r="H1716">
            <v>7.4774462179042336E-2</v>
          </cell>
          <cell r="I1716">
            <v>0.11985837759033635</v>
          </cell>
          <cell r="J1716">
            <v>0.20749999999999999</v>
          </cell>
          <cell r="K1716">
            <v>288.2</v>
          </cell>
          <cell r="L1716">
            <v>96.03</v>
          </cell>
          <cell r="M1716">
            <v>648.25</v>
          </cell>
          <cell r="N1716">
            <v>33.06</v>
          </cell>
          <cell r="O1716">
            <v>134.51</v>
          </cell>
          <cell r="P1716" t="str">
            <v>9928</v>
          </cell>
          <cell r="Q1716" t="str">
            <v>Not in Metro Area</v>
          </cell>
        </row>
        <row r="1717">
          <cell r="B1717" t="str">
            <v>28560</v>
          </cell>
          <cell r="C1717" t="str">
            <v>28560</v>
          </cell>
          <cell r="D1717" t="str">
            <v>NE</v>
          </cell>
          <cell r="E1717" t="str">
            <v>Logan</v>
          </cell>
          <cell r="F1717">
            <v>992.52</v>
          </cell>
          <cell r="G1717">
            <v>557.89549199999999</v>
          </cell>
          <cell r="H1717">
            <v>7.4774462179042336E-2</v>
          </cell>
          <cell r="I1717">
            <v>0.11985837759033635</v>
          </cell>
          <cell r="J1717">
            <v>0.20749999999999999</v>
          </cell>
          <cell r="K1717">
            <v>288.2</v>
          </cell>
          <cell r="L1717">
            <v>96.03</v>
          </cell>
          <cell r="M1717">
            <v>648.25</v>
          </cell>
          <cell r="N1717">
            <v>33.06</v>
          </cell>
          <cell r="O1717">
            <v>134.51</v>
          </cell>
          <cell r="P1717" t="str">
            <v>9928</v>
          </cell>
          <cell r="Q1717" t="str">
            <v>Not in Metro Area</v>
          </cell>
        </row>
        <row r="1718">
          <cell r="B1718" t="str">
            <v>28570</v>
          </cell>
          <cell r="C1718" t="str">
            <v>28570</v>
          </cell>
          <cell r="D1718" t="str">
            <v>NE</v>
          </cell>
          <cell r="E1718" t="str">
            <v>Loup</v>
          </cell>
          <cell r="F1718">
            <v>1071.6099999999999</v>
          </cell>
          <cell r="G1718">
            <v>602.35198100000002</v>
          </cell>
          <cell r="H1718">
            <v>7.4774462179042336E-2</v>
          </cell>
          <cell r="I1718">
            <v>0.11985837759033635</v>
          </cell>
          <cell r="J1718">
            <v>0.20749999999999999</v>
          </cell>
          <cell r="K1718">
            <v>288.2</v>
          </cell>
          <cell r="L1718">
            <v>96.03</v>
          </cell>
          <cell r="M1718">
            <v>648.25</v>
          </cell>
          <cell r="N1718">
            <v>33.06</v>
          </cell>
          <cell r="O1718">
            <v>134.51</v>
          </cell>
          <cell r="P1718" t="str">
            <v>9928</v>
          </cell>
          <cell r="Q1718" t="str">
            <v>Not in Metro Area</v>
          </cell>
        </row>
        <row r="1719">
          <cell r="B1719" t="str">
            <v>28580</v>
          </cell>
          <cell r="C1719" t="str">
            <v>28580</v>
          </cell>
          <cell r="D1719" t="str">
            <v>NE</v>
          </cell>
          <cell r="E1719" t="str">
            <v>Mc Pherson</v>
          </cell>
          <cell r="F1719">
            <v>950.63</v>
          </cell>
          <cell r="G1719">
            <v>534.34912300000008</v>
          </cell>
          <cell r="H1719">
            <v>7.4774462179042336E-2</v>
          </cell>
          <cell r="I1719">
            <v>0.11985837759033635</v>
          </cell>
          <cell r="J1719">
            <v>0.20749999999999999</v>
          </cell>
          <cell r="K1719">
            <v>288.2</v>
          </cell>
          <cell r="L1719">
            <v>96.03</v>
          </cell>
          <cell r="M1719">
            <v>648.25</v>
          </cell>
          <cell r="N1719">
            <v>33.06</v>
          </cell>
          <cell r="O1719">
            <v>134.51</v>
          </cell>
          <cell r="P1719" t="str">
            <v>9928</v>
          </cell>
          <cell r="Q1719" t="str">
            <v>Not in Metro Area</v>
          </cell>
        </row>
        <row r="1720">
          <cell r="B1720" t="str">
            <v>28590</v>
          </cell>
          <cell r="C1720" t="str">
            <v>28590</v>
          </cell>
          <cell r="D1720" t="str">
            <v>NE</v>
          </cell>
          <cell r="E1720" t="str">
            <v>Madison</v>
          </cell>
          <cell r="F1720">
            <v>986.61</v>
          </cell>
          <cell r="G1720">
            <v>554.57348100000002</v>
          </cell>
          <cell r="H1720">
            <v>7.4774462179042336E-2</v>
          </cell>
          <cell r="I1720">
            <v>0.11985837759033635</v>
          </cell>
          <cell r="J1720">
            <v>0.20749999999999999</v>
          </cell>
          <cell r="K1720">
            <v>288.2</v>
          </cell>
          <cell r="L1720">
            <v>96.03</v>
          </cell>
          <cell r="M1720">
            <v>648.25</v>
          </cell>
          <cell r="N1720">
            <v>33.06</v>
          </cell>
          <cell r="O1720">
            <v>134.51</v>
          </cell>
          <cell r="P1720" t="str">
            <v>9928</v>
          </cell>
          <cell r="Q1720" t="str">
            <v>Not in Metro Area</v>
          </cell>
        </row>
        <row r="1721">
          <cell r="B1721" t="str">
            <v>28600</v>
          </cell>
          <cell r="C1721" t="str">
            <v>28600</v>
          </cell>
          <cell r="D1721" t="str">
            <v>NE</v>
          </cell>
          <cell r="E1721" t="str">
            <v>Merrick</v>
          </cell>
          <cell r="F1721">
            <v>973.64</v>
          </cell>
          <cell r="G1721">
            <v>547.28304400000002</v>
          </cell>
          <cell r="H1721">
            <v>7.4774462179042336E-2</v>
          </cell>
          <cell r="I1721">
            <v>0.11985837759033635</v>
          </cell>
          <cell r="J1721">
            <v>0.20749999999999999</v>
          </cell>
          <cell r="K1721">
            <v>288.2</v>
          </cell>
          <cell r="L1721">
            <v>96.03</v>
          </cell>
          <cell r="M1721">
            <v>648.25</v>
          </cell>
          <cell r="N1721">
            <v>33.06</v>
          </cell>
          <cell r="O1721">
            <v>134.51</v>
          </cell>
          <cell r="P1721" t="str">
            <v>9928</v>
          </cell>
          <cell r="Q1721" t="str">
            <v>Not in Metro Area</v>
          </cell>
        </row>
        <row r="1722">
          <cell r="B1722" t="str">
            <v>28610</v>
          </cell>
          <cell r="C1722" t="str">
            <v>28610</v>
          </cell>
          <cell r="D1722" t="str">
            <v>NE</v>
          </cell>
          <cell r="E1722" t="str">
            <v>Morrill</v>
          </cell>
          <cell r="F1722">
            <v>1185.82</v>
          </cell>
          <cell r="G1722">
            <v>666.54942200000005</v>
          </cell>
          <cell r="H1722">
            <v>7.4774462179042336E-2</v>
          </cell>
          <cell r="I1722">
            <v>0.11985837759033635</v>
          </cell>
          <cell r="J1722">
            <v>0.20749999999999999</v>
          </cell>
          <cell r="K1722">
            <v>288.2</v>
          </cell>
          <cell r="L1722">
            <v>96.03</v>
          </cell>
          <cell r="M1722">
            <v>648.25</v>
          </cell>
          <cell r="N1722">
            <v>33.06</v>
          </cell>
          <cell r="O1722">
            <v>134.51</v>
          </cell>
          <cell r="P1722" t="str">
            <v>9928</v>
          </cell>
          <cell r="Q1722" t="str">
            <v>Not in Metro Area</v>
          </cell>
        </row>
        <row r="1723">
          <cell r="B1723" t="str">
            <v>28620</v>
          </cell>
          <cell r="C1723" t="str">
            <v>28620</v>
          </cell>
          <cell r="D1723" t="str">
            <v>NE</v>
          </cell>
          <cell r="E1723" t="str">
            <v>Nance</v>
          </cell>
          <cell r="F1723">
            <v>1107.42</v>
          </cell>
          <cell r="G1723">
            <v>622.48078200000009</v>
          </cell>
          <cell r="H1723">
            <v>7.4774462179042336E-2</v>
          </cell>
          <cell r="I1723">
            <v>0.11985837759033635</v>
          </cell>
          <cell r="J1723">
            <v>0.20749999999999999</v>
          </cell>
          <cell r="K1723">
            <v>288.2</v>
          </cell>
          <cell r="L1723">
            <v>96.03</v>
          </cell>
          <cell r="M1723">
            <v>648.25</v>
          </cell>
          <cell r="N1723">
            <v>33.06</v>
          </cell>
          <cell r="O1723">
            <v>134.51</v>
          </cell>
          <cell r="P1723" t="str">
            <v>9928</v>
          </cell>
          <cell r="Q1723" t="str">
            <v>Not in Metro Area</v>
          </cell>
        </row>
        <row r="1724">
          <cell r="B1724" t="str">
            <v>28630</v>
          </cell>
          <cell r="C1724" t="str">
            <v>28630</v>
          </cell>
          <cell r="D1724" t="str">
            <v>NE</v>
          </cell>
          <cell r="E1724" t="str">
            <v>Nemaha</v>
          </cell>
          <cell r="F1724">
            <v>1070.81</v>
          </cell>
          <cell r="G1724">
            <v>601.90230099999997</v>
          </cell>
          <cell r="H1724">
            <v>7.4774462179042336E-2</v>
          </cell>
          <cell r="I1724">
            <v>0.11985837759033635</v>
          </cell>
          <cell r="J1724">
            <v>0.20749999999999999</v>
          </cell>
          <cell r="K1724">
            <v>288.2</v>
          </cell>
          <cell r="L1724">
            <v>96.03</v>
          </cell>
          <cell r="M1724">
            <v>648.25</v>
          </cell>
          <cell r="N1724">
            <v>33.06</v>
          </cell>
          <cell r="O1724">
            <v>134.51</v>
          </cell>
          <cell r="P1724" t="str">
            <v>9928</v>
          </cell>
          <cell r="Q1724" t="str">
            <v>Not in Metro Area</v>
          </cell>
        </row>
        <row r="1725">
          <cell r="B1725" t="str">
            <v>28640</v>
          </cell>
          <cell r="C1725" t="str">
            <v>28640</v>
          </cell>
          <cell r="D1725" t="str">
            <v>NE</v>
          </cell>
          <cell r="E1725" t="str">
            <v>Nuckolls</v>
          </cell>
          <cell r="F1725">
            <v>1109.06</v>
          </cell>
          <cell r="G1725">
            <v>623.40262600000005</v>
          </cell>
          <cell r="H1725">
            <v>7.4774462179042336E-2</v>
          </cell>
          <cell r="I1725">
            <v>0.11985837759033635</v>
          </cell>
          <cell r="J1725">
            <v>0.20749999999999999</v>
          </cell>
          <cell r="K1725">
            <v>288.2</v>
          </cell>
          <cell r="L1725">
            <v>96.03</v>
          </cell>
          <cell r="M1725">
            <v>648.25</v>
          </cell>
          <cell r="N1725">
            <v>33.06</v>
          </cell>
          <cell r="O1725">
            <v>134.51</v>
          </cell>
          <cell r="P1725" t="str">
            <v>9928</v>
          </cell>
          <cell r="Q1725" t="str">
            <v>Not in Metro Area</v>
          </cell>
        </row>
        <row r="1726">
          <cell r="B1726" t="str">
            <v>28650</v>
          </cell>
          <cell r="C1726" t="str">
            <v>28650</v>
          </cell>
          <cell r="D1726" t="str">
            <v>NE</v>
          </cell>
          <cell r="E1726" t="str">
            <v>Otoe</v>
          </cell>
          <cell r="F1726">
            <v>1076.29</v>
          </cell>
          <cell r="G1726">
            <v>604.98260900000002</v>
          </cell>
          <cell r="H1726">
            <v>7.4774462179042336E-2</v>
          </cell>
          <cell r="I1726">
            <v>0.11985837759033635</v>
          </cell>
          <cell r="J1726">
            <v>0.20749999999999999</v>
          </cell>
          <cell r="K1726">
            <v>288.2</v>
          </cell>
          <cell r="L1726">
            <v>96.03</v>
          </cell>
          <cell r="M1726">
            <v>648.25</v>
          </cell>
          <cell r="N1726">
            <v>33.06</v>
          </cell>
          <cell r="O1726">
            <v>134.51</v>
          </cell>
          <cell r="P1726" t="str">
            <v>9928</v>
          </cell>
          <cell r="Q1726" t="str">
            <v>Not in Metro Area</v>
          </cell>
        </row>
        <row r="1727">
          <cell r="B1727" t="str">
            <v>28660</v>
          </cell>
          <cell r="C1727" t="str">
            <v>28660</v>
          </cell>
          <cell r="D1727" t="str">
            <v>NE</v>
          </cell>
          <cell r="E1727" t="str">
            <v>Pawnee</v>
          </cell>
          <cell r="F1727">
            <v>1007.01</v>
          </cell>
          <cell r="G1727">
            <v>566.04032100000006</v>
          </cell>
          <cell r="H1727">
            <v>7.4774462179042336E-2</v>
          </cell>
          <cell r="I1727">
            <v>0.11985837759033635</v>
          </cell>
          <cell r="J1727">
            <v>0.20749999999999999</v>
          </cell>
          <cell r="K1727">
            <v>288.2</v>
          </cell>
          <cell r="L1727">
            <v>96.03</v>
          </cell>
          <cell r="M1727">
            <v>648.25</v>
          </cell>
          <cell r="N1727">
            <v>33.06</v>
          </cell>
          <cell r="O1727">
            <v>134.51</v>
          </cell>
          <cell r="P1727" t="str">
            <v>9928</v>
          </cell>
          <cell r="Q1727" t="str">
            <v>Not in Metro Area</v>
          </cell>
        </row>
        <row r="1728">
          <cell r="B1728" t="str">
            <v>28670</v>
          </cell>
          <cell r="C1728" t="str">
            <v>28670</v>
          </cell>
          <cell r="D1728" t="str">
            <v>NE</v>
          </cell>
          <cell r="E1728" t="str">
            <v>Perkins</v>
          </cell>
          <cell r="F1728">
            <v>993.93</v>
          </cell>
          <cell r="G1728">
            <v>558.68805299999997</v>
          </cell>
          <cell r="H1728">
            <v>7.4774462179042336E-2</v>
          </cell>
          <cell r="I1728">
            <v>0.11985837759033635</v>
          </cell>
          <cell r="J1728">
            <v>0.20749999999999999</v>
          </cell>
          <cell r="K1728">
            <v>288.2</v>
          </cell>
          <cell r="L1728">
            <v>96.03</v>
          </cell>
          <cell r="M1728">
            <v>648.25</v>
          </cell>
          <cell r="N1728">
            <v>33.06</v>
          </cell>
          <cell r="O1728">
            <v>134.51</v>
          </cell>
          <cell r="P1728" t="str">
            <v>9928</v>
          </cell>
          <cell r="Q1728" t="str">
            <v>Not in Metro Area</v>
          </cell>
        </row>
        <row r="1729">
          <cell r="B1729" t="str">
            <v>28680</v>
          </cell>
          <cell r="C1729" t="str">
            <v>28680</v>
          </cell>
          <cell r="D1729" t="str">
            <v>NE</v>
          </cell>
          <cell r="E1729" t="str">
            <v>Phelps</v>
          </cell>
          <cell r="F1729">
            <v>1005.81</v>
          </cell>
          <cell r="G1729">
            <v>565.36580100000003</v>
          </cell>
          <cell r="H1729">
            <v>7.4774462179042336E-2</v>
          </cell>
          <cell r="I1729">
            <v>0.11985837759033635</v>
          </cell>
          <cell r="J1729">
            <v>0.20749999999999999</v>
          </cell>
          <cell r="K1729">
            <v>288.2</v>
          </cell>
          <cell r="L1729">
            <v>96.03</v>
          </cell>
          <cell r="M1729">
            <v>648.25</v>
          </cell>
          <cell r="N1729">
            <v>33.06</v>
          </cell>
          <cell r="O1729">
            <v>134.51</v>
          </cell>
          <cell r="P1729" t="str">
            <v>9928</v>
          </cell>
          <cell r="Q1729" t="str">
            <v>Not in Metro Area</v>
          </cell>
        </row>
        <row r="1730">
          <cell r="B1730" t="str">
            <v>28690</v>
          </cell>
          <cell r="C1730" t="str">
            <v>28690</v>
          </cell>
          <cell r="D1730" t="str">
            <v>NE</v>
          </cell>
          <cell r="E1730" t="str">
            <v>Pierce</v>
          </cell>
          <cell r="F1730">
            <v>1174.7</v>
          </cell>
          <cell r="G1730">
            <v>660.29887000000008</v>
          </cell>
          <cell r="H1730">
            <v>7.4774462179042336E-2</v>
          </cell>
          <cell r="I1730">
            <v>0.11985837759033635</v>
          </cell>
          <cell r="J1730">
            <v>0.20749999999999999</v>
          </cell>
          <cell r="K1730">
            <v>288.2</v>
          </cell>
          <cell r="L1730">
            <v>96.03</v>
          </cell>
          <cell r="M1730">
            <v>648.25</v>
          </cell>
          <cell r="N1730">
            <v>33.06</v>
          </cell>
          <cell r="O1730">
            <v>134.51</v>
          </cell>
          <cell r="P1730" t="str">
            <v>9928</v>
          </cell>
          <cell r="Q1730" t="str">
            <v>Not in Metro Area</v>
          </cell>
        </row>
        <row r="1731">
          <cell r="B1731" t="str">
            <v>28700</v>
          </cell>
          <cell r="C1731" t="str">
            <v>28700</v>
          </cell>
          <cell r="D1731" t="str">
            <v>NE</v>
          </cell>
          <cell r="E1731" t="str">
            <v>Platte</v>
          </cell>
          <cell r="F1731">
            <v>925.15</v>
          </cell>
          <cell r="G1731">
            <v>520.02681500000006</v>
          </cell>
          <cell r="H1731">
            <v>7.4774462179042336E-2</v>
          </cell>
          <cell r="I1731">
            <v>0.11985837759033635</v>
          </cell>
          <cell r="J1731">
            <v>0.20749999999999999</v>
          </cell>
          <cell r="K1731">
            <v>288.2</v>
          </cell>
          <cell r="L1731">
            <v>96.03</v>
          </cell>
          <cell r="M1731">
            <v>648.25</v>
          </cell>
          <cell r="N1731">
            <v>33.06</v>
          </cell>
          <cell r="O1731">
            <v>134.51</v>
          </cell>
          <cell r="P1731" t="str">
            <v>9928</v>
          </cell>
          <cell r="Q1731" t="str">
            <v>Not in Metro Area</v>
          </cell>
        </row>
        <row r="1732">
          <cell r="B1732" t="str">
            <v>28710</v>
          </cell>
          <cell r="C1732" t="str">
            <v>28710</v>
          </cell>
          <cell r="D1732" t="str">
            <v>NE</v>
          </cell>
          <cell r="E1732" t="str">
            <v>Polk</v>
          </cell>
          <cell r="F1732">
            <v>1049.48</v>
          </cell>
          <cell r="G1732">
            <v>589.91270800000007</v>
          </cell>
          <cell r="H1732">
            <v>7.4774462179042336E-2</v>
          </cell>
          <cell r="I1732">
            <v>0.11985837759033635</v>
          </cell>
          <cell r="J1732">
            <v>0.20749999999999999</v>
          </cell>
          <cell r="K1732">
            <v>288.2</v>
          </cell>
          <cell r="L1732">
            <v>96.03</v>
          </cell>
          <cell r="M1732">
            <v>648.25</v>
          </cell>
          <cell r="N1732">
            <v>33.06</v>
          </cell>
          <cell r="O1732">
            <v>134.51</v>
          </cell>
          <cell r="P1732" t="str">
            <v>9928</v>
          </cell>
          <cell r="Q1732" t="str">
            <v>Not in Metro Area</v>
          </cell>
        </row>
        <row r="1733">
          <cell r="B1733" t="str">
            <v>28720</v>
          </cell>
          <cell r="C1733" t="str">
            <v>28720</v>
          </cell>
          <cell r="D1733" t="str">
            <v>NE</v>
          </cell>
          <cell r="E1733" t="str">
            <v>Redwillow</v>
          </cell>
          <cell r="F1733">
            <v>987.46</v>
          </cell>
          <cell r="G1733">
            <v>555.05126600000006</v>
          </cell>
          <cell r="H1733">
            <v>7.4774462179042336E-2</v>
          </cell>
          <cell r="I1733">
            <v>0.11985837759033635</v>
          </cell>
          <cell r="J1733">
            <v>0.20749999999999999</v>
          </cell>
          <cell r="K1733">
            <v>288.2</v>
          </cell>
          <cell r="L1733">
            <v>96.03</v>
          </cell>
          <cell r="M1733">
            <v>648.25</v>
          </cell>
          <cell r="N1733">
            <v>33.06</v>
          </cell>
          <cell r="O1733">
            <v>134.51</v>
          </cell>
          <cell r="P1733" t="str">
            <v>9928</v>
          </cell>
          <cell r="Q1733" t="str">
            <v>Not in Metro Area</v>
          </cell>
        </row>
        <row r="1734">
          <cell r="B1734" t="str">
            <v>28730</v>
          </cell>
          <cell r="C1734" t="str">
            <v>28730</v>
          </cell>
          <cell r="D1734" t="str">
            <v>NE</v>
          </cell>
          <cell r="E1734" t="str">
            <v>Richardson</v>
          </cell>
          <cell r="F1734">
            <v>1097.22</v>
          </cell>
          <cell r="G1734">
            <v>616.74736200000007</v>
          </cell>
          <cell r="H1734">
            <v>7.4774462179042336E-2</v>
          </cell>
          <cell r="I1734">
            <v>0.11985837759033635</v>
          </cell>
          <cell r="J1734">
            <v>0.20749999999999999</v>
          </cell>
          <cell r="K1734">
            <v>288.2</v>
          </cell>
          <cell r="L1734">
            <v>96.03</v>
          </cell>
          <cell r="M1734">
            <v>648.25</v>
          </cell>
          <cell r="N1734">
            <v>33.06</v>
          </cell>
          <cell r="O1734">
            <v>134.51</v>
          </cell>
          <cell r="P1734" t="str">
            <v>9928</v>
          </cell>
          <cell r="Q1734" t="str">
            <v>Not in Metro Area</v>
          </cell>
        </row>
        <row r="1735">
          <cell r="B1735" t="str">
            <v>28740</v>
          </cell>
          <cell r="C1735" t="str">
            <v>28740</v>
          </cell>
          <cell r="D1735" t="str">
            <v>NE</v>
          </cell>
          <cell r="E1735" t="str">
            <v>Rock</v>
          </cell>
          <cell r="F1735">
            <v>1119.3399999999999</v>
          </cell>
          <cell r="G1735">
            <v>629.181014</v>
          </cell>
          <cell r="H1735">
            <v>7.4774462179042336E-2</v>
          </cell>
          <cell r="I1735">
            <v>0.11985837759033635</v>
          </cell>
          <cell r="J1735">
            <v>0.20749999999999999</v>
          </cell>
          <cell r="K1735">
            <v>288.2</v>
          </cell>
          <cell r="L1735">
            <v>96.03</v>
          </cell>
          <cell r="M1735">
            <v>648.25</v>
          </cell>
          <cell r="N1735">
            <v>33.06</v>
          </cell>
          <cell r="O1735">
            <v>134.51</v>
          </cell>
          <cell r="P1735" t="str">
            <v>9928</v>
          </cell>
          <cell r="Q1735" t="str">
            <v>Not in Metro Area</v>
          </cell>
        </row>
        <row r="1736">
          <cell r="B1736" t="str">
            <v>28750</v>
          </cell>
          <cell r="C1736" t="str">
            <v>28750</v>
          </cell>
          <cell r="D1736" t="str">
            <v>NE</v>
          </cell>
          <cell r="E1736" t="str">
            <v>Saline</v>
          </cell>
          <cell r="F1736">
            <v>984.88</v>
          </cell>
          <cell r="G1736">
            <v>553.60104799999999</v>
          </cell>
          <cell r="H1736">
            <v>7.4774462179042336E-2</v>
          </cell>
          <cell r="I1736">
            <v>0.11985837759033635</v>
          </cell>
          <cell r="J1736">
            <v>0.20749999999999999</v>
          </cell>
          <cell r="K1736">
            <v>288.2</v>
          </cell>
          <cell r="L1736">
            <v>96.03</v>
          </cell>
          <cell r="M1736">
            <v>648.25</v>
          </cell>
          <cell r="N1736">
            <v>33.06</v>
          </cell>
          <cell r="O1736">
            <v>134.51</v>
          </cell>
          <cell r="P1736" t="str">
            <v>9928</v>
          </cell>
          <cell r="Q1736" t="str">
            <v>Not in Metro Area</v>
          </cell>
        </row>
        <row r="1737">
          <cell r="B1737" t="str">
            <v>28760</v>
          </cell>
          <cell r="C1737" t="str">
            <v>28760</v>
          </cell>
          <cell r="D1737" t="str">
            <v>NE</v>
          </cell>
          <cell r="E1737" t="str">
            <v>Sarpy</v>
          </cell>
          <cell r="F1737">
            <v>927.78</v>
          </cell>
          <cell r="G1737">
            <v>521.50513799999999</v>
          </cell>
          <cell r="H1737">
            <v>8.2071713147410352E-2</v>
          </cell>
          <cell r="I1737">
            <v>0.14676889375684557</v>
          </cell>
          <cell r="J1737">
            <v>0.20749999999999999</v>
          </cell>
          <cell r="K1737">
            <v>263.55</v>
          </cell>
          <cell r="L1737">
            <v>73.040000000000006</v>
          </cell>
          <cell r="M1737">
            <v>554.61</v>
          </cell>
          <cell r="N1737">
            <v>32.35</v>
          </cell>
          <cell r="O1737">
            <v>115.08</v>
          </cell>
          <cell r="P1737" t="str">
            <v>36540</v>
          </cell>
          <cell r="Q1737" t="str">
            <v>Omaha-Council Bluffs, NE-IA</v>
          </cell>
        </row>
        <row r="1738">
          <cell r="B1738" t="str">
            <v>28770</v>
          </cell>
          <cell r="C1738" t="str">
            <v>28770</v>
          </cell>
          <cell r="D1738" t="str">
            <v>NE</v>
          </cell>
          <cell r="E1738" t="str">
            <v>Saunders</v>
          </cell>
          <cell r="F1738">
            <v>952</v>
          </cell>
          <cell r="G1738">
            <v>535.11920000000009</v>
          </cell>
          <cell r="H1738">
            <v>8.2071713147410352E-2</v>
          </cell>
          <cell r="I1738">
            <v>0.14676889375684557</v>
          </cell>
          <cell r="J1738">
            <v>0.20749999999999999</v>
          </cell>
          <cell r="K1738">
            <v>263.55</v>
          </cell>
          <cell r="L1738">
            <v>73.040000000000006</v>
          </cell>
          <cell r="M1738">
            <v>554.61</v>
          </cell>
          <cell r="N1738">
            <v>32.35</v>
          </cell>
          <cell r="O1738">
            <v>115.08</v>
          </cell>
          <cell r="P1738" t="str">
            <v>36540</v>
          </cell>
          <cell r="Q1738" t="str">
            <v>Omaha-Council Bluffs, NE-IA</v>
          </cell>
        </row>
        <row r="1739">
          <cell r="B1739" t="str">
            <v>28780</v>
          </cell>
          <cell r="C1739" t="str">
            <v>28780</v>
          </cell>
          <cell r="D1739" t="str">
            <v>NE</v>
          </cell>
          <cell r="E1739" t="str">
            <v>Scotts Bluff</v>
          </cell>
          <cell r="F1739">
            <v>929.15</v>
          </cell>
          <cell r="G1739">
            <v>522.275215</v>
          </cell>
          <cell r="H1739">
            <v>7.4774462179042336E-2</v>
          </cell>
          <cell r="I1739">
            <v>0.11985837759033635</v>
          </cell>
          <cell r="J1739">
            <v>0.20749999999999999</v>
          </cell>
          <cell r="K1739">
            <v>288.2</v>
          </cell>
          <cell r="L1739">
            <v>96.03</v>
          </cell>
          <cell r="M1739">
            <v>648.25</v>
          </cell>
          <cell r="N1739">
            <v>33.06</v>
          </cell>
          <cell r="O1739">
            <v>134.51</v>
          </cell>
          <cell r="P1739" t="str">
            <v>9928</v>
          </cell>
          <cell r="Q1739" t="str">
            <v>Not in Metro Area</v>
          </cell>
        </row>
        <row r="1740">
          <cell r="B1740" t="str">
            <v>28790</v>
          </cell>
          <cell r="C1740" t="str">
            <v>28790</v>
          </cell>
          <cell r="D1740" t="str">
            <v>NE</v>
          </cell>
          <cell r="E1740" t="str">
            <v>Seward</v>
          </cell>
          <cell r="F1740">
            <v>994.28</v>
          </cell>
          <cell r="G1740">
            <v>558.88478800000007</v>
          </cell>
          <cell r="H1740">
            <v>7.4774462179042336E-2</v>
          </cell>
          <cell r="I1740">
            <v>0.11985837759033635</v>
          </cell>
          <cell r="J1740">
            <v>0.20749999999999999</v>
          </cell>
          <cell r="K1740">
            <v>288.2</v>
          </cell>
          <cell r="L1740">
            <v>96.03</v>
          </cell>
          <cell r="M1740">
            <v>648.25</v>
          </cell>
          <cell r="N1740">
            <v>33.06</v>
          </cell>
          <cell r="O1740">
            <v>134.51</v>
          </cell>
          <cell r="P1740" t="str">
            <v>9928</v>
          </cell>
          <cell r="Q1740" t="str">
            <v>Not in Metro Area</v>
          </cell>
        </row>
        <row r="1741">
          <cell r="B1741" t="str">
            <v>28800</v>
          </cell>
          <cell r="C1741" t="str">
            <v>28800</v>
          </cell>
          <cell r="D1741" t="str">
            <v>NE</v>
          </cell>
          <cell r="E1741" t="str">
            <v>Sheridan</v>
          </cell>
          <cell r="F1741">
            <v>1044.79</v>
          </cell>
          <cell r="G1741">
            <v>587.27645900000005</v>
          </cell>
          <cell r="H1741">
            <v>7.4774462179042336E-2</v>
          </cell>
          <cell r="I1741">
            <v>0.11985837759033635</v>
          </cell>
          <cell r="J1741">
            <v>0.20749999999999999</v>
          </cell>
          <cell r="K1741">
            <v>288.2</v>
          </cell>
          <cell r="L1741">
            <v>96.03</v>
          </cell>
          <cell r="M1741">
            <v>648.25</v>
          </cell>
          <cell r="N1741">
            <v>33.06</v>
          </cell>
          <cell r="O1741">
            <v>134.51</v>
          </cell>
          <cell r="P1741" t="str">
            <v>9928</v>
          </cell>
          <cell r="Q1741" t="str">
            <v>Not in Metro Area</v>
          </cell>
        </row>
        <row r="1742">
          <cell r="B1742" t="str">
            <v>28810</v>
          </cell>
          <cell r="C1742" t="str">
            <v>28810</v>
          </cell>
          <cell r="D1742" t="str">
            <v>NE</v>
          </cell>
          <cell r="E1742" t="str">
            <v>Sherman</v>
          </cell>
          <cell r="F1742">
            <v>1020.49</v>
          </cell>
          <cell r="G1742">
            <v>573.61742900000002</v>
          </cell>
          <cell r="H1742">
            <v>7.4774462179042336E-2</v>
          </cell>
          <cell r="I1742">
            <v>0.11985837759033635</v>
          </cell>
          <cell r="J1742">
            <v>0.20749999999999999</v>
          </cell>
          <cell r="K1742">
            <v>288.2</v>
          </cell>
          <cell r="L1742">
            <v>96.03</v>
          </cell>
          <cell r="M1742">
            <v>648.25</v>
          </cell>
          <cell r="N1742">
            <v>33.06</v>
          </cell>
          <cell r="O1742">
            <v>134.51</v>
          </cell>
          <cell r="P1742" t="str">
            <v>9928</v>
          </cell>
          <cell r="Q1742" t="str">
            <v>Not in Metro Area</v>
          </cell>
        </row>
        <row r="1743">
          <cell r="B1743" t="str">
            <v>28820</v>
          </cell>
          <cell r="C1743" t="str">
            <v>28820</v>
          </cell>
          <cell r="D1743" t="str">
            <v>NE</v>
          </cell>
          <cell r="E1743" t="str">
            <v>Sioux</v>
          </cell>
          <cell r="F1743">
            <v>982.11</v>
          </cell>
          <cell r="G1743">
            <v>552.04403100000002</v>
          </cell>
          <cell r="H1743">
            <v>7.4774462179042336E-2</v>
          </cell>
          <cell r="I1743">
            <v>0.11985837759033635</v>
          </cell>
          <cell r="J1743">
            <v>0.20749999999999999</v>
          </cell>
          <cell r="K1743">
            <v>288.2</v>
          </cell>
          <cell r="L1743">
            <v>96.03</v>
          </cell>
          <cell r="M1743">
            <v>648.25</v>
          </cell>
          <cell r="N1743">
            <v>33.06</v>
          </cell>
          <cell r="O1743">
            <v>134.51</v>
          </cell>
          <cell r="P1743" t="str">
            <v>9928</v>
          </cell>
          <cell r="Q1743" t="str">
            <v>Not in Metro Area</v>
          </cell>
        </row>
        <row r="1744">
          <cell r="B1744" t="str">
            <v>28830</v>
          </cell>
          <cell r="C1744" t="str">
            <v>28830</v>
          </cell>
          <cell r="D1744" t="str">
            <v>NE</v>
          </cell>
          <cell r="E1744" t="str">
            <v>Stanton</v>
          </cell>
          <cell r="F1744">
            <v>944.85</v>
          </cell>
          <cell r="G1744">
            <v>531.10018500000001</v>
          </cell>
          <cell r="H1744">
            <v>7.4774462179042336E-2</v>
          </cell>
          <cell r="I1744">
            <v>0.11985837759033635</v>
          </cell>
          <cell r="J1744">
            <v>0.20749999999999999</v>
          </cell>
          <cell r="K1744">
            <v>288.2</v>
          </cell>
          <cell r="L1744">
            <v>96.03</v>
          </cell>
          <cell r="M1744">
            <v>648.25</v>
          </cell>
          <cell r="N1744">
            <v>33.06</v>
          </cell>
          <cell r="O1744">
            <v>134.51</v>
          </cell>
          <cell r="P1744" t="str">
            <v>9928</v>
          </cell>
          <cell r="Q1744" t="str">
            <v>Not in Metro Area</v>
          </cell>
        </row>
        <row r="1745">
          <cell r="B1745" t="str">
            <v>28840</v>
          </cell>
          <cell r="C1745" t="str">
            <v>28840</v>
          </cell>
          <cell r="D1745" t="str">
            <v>NE</v>
          </cell>
          <cell r="E1745" t="str">
            <v>Thayer</v>
          </cell>
          <cell r="F1745">
            <v>1142.3800000000001</v>
          </cell>
          <cell r="G1745">
            <v>642.13179800000012</v>
          </cell>
          <cell r="H1745">
            <v>7.4774462179042336E-2</v>
          </cell>
          <cell r="I1745">
            <v>0.11985837759033635</v>
          </cell>
          <cell r="J1745">
            <v>0.20749999999999999</v>
          </cell>
          <cell r="K1745">
            <v>288.2</v>
          </cell>
          <cell r="L1745">
            <v>96.03</v>
          </cell>
          <cell r="M1745">
            <v>648.25</v>
          </cell>
          <cell r="N1745">
            <v>33.06</v>
          </cell>
          <cell r="O1745">
            <v>134.51</v>
          </cell>
          <cell r="P1745" t="str">
            <v>9928</v>
          </cell>
          <cell r="Q1745" t="str">
            <v>Not in Metro Area</v>
          </cell>
        </row>
        <row r="1746">
          <cell r="B1746" t="str">
            <v>28850</v>
          </cell>
          <cell r="C1746" t="str">
            <v>28850</v>
          </cell>
          <cell r="D1746" t="str">
            <v>NE</v>
          </cell>
          <cell r="E1746" t="str">
            <v>Thomas</v>
          </cell>
          <cell r="F1746">
            <v>929.8</v>
          </cell>
          <cell r="G1746">
            <v>522.64058</v>
          </cell>
          <cell r="H1746">
            <v>7.4774462179042336E-2</v>
          </cell>
          <cell r="I1746">
            <v>0.11985837759033635</v>
          </cell>
          <cell r="J1746">
            <v>0.20749999999999999</v>
          </cell>
          <cell r="K1746">
            <v>288.2</v>
          </cell>
          <cell r="L1746">
            <v>96.03</v>
          </cell>
          <cell r="M1746">
            <v>648.25</v>
          </cell>
          <cell r="N1746">
            <v>33.06</v>
          </cell>
          <cell r="O1746">
            <v>134.51</v>
          </cell>
          <cell r="P1746" t="str">
            <v>9928</v>
          </cell>
          <cell r="Q1746" t="str">
            <v>Not in Metro Area</v>
          </cell>
        </row>
        <row r="1747">
          <cell r="B1747" t="str">
            <v>28860</v>
          </cell>
          <cell r="C1747" t="str">
            <v>28860</v>
          </cell>
          <cell r="D1747" t="str">
            <v>NE</v>
          </cell>
          <cell r="E1747" t="str">
            <v>Thurston</v>
          </cell>
          <cell r="F1747">
            <v>1002.91</v>
          </cell>
          <cell r="G1747">
            <v>563.73571100000004</v>
          </cell>
          <cell r="H1747">
            <v>7.4774462179042336E-2</v>
          </cell>
          <cell r="I1747">
            <v>0.11985837759033635</v>
          </cell>
          <cell r="J1747">
            <v>0.20749999999999999</v>
          </cell>
          <cell r="K1747">
            <v>288.2</v>
          </cell>
          <cell r="L1747">
            <v>96.03</v>
          </cell>
          <cell r="M1747">
            <v>648.25</v>
          </cell>
          <cell r="N1747">
            <v>33.06</v>
          </cell>
          <cell r="O1747">
            <v>134.51</v>
          </cell>
          <cell r="P1747" t="str">
            <v>9928</v>
          </cell>
          <cell r="Q1747" t="str">
            <v>Not in Metro Area</v>
          </cell>
        </row>
        <row r="1748">
          <cell r="B1748" t="str">
            <v>28870</v>
          </cell>
          <cell r="C1748" t="str">
            <v>28870</v>
          </cell>
          <cell r="D1748" t="str">
            <v>NE</v>
          </cell>
          <cell r="E1748" t="str">
            <v>Valley</v>
          </cell>
          <cell r="F1748">
            <v>1140.52</v>
          </cell>
          <cell r="G1748">
            <v>641.08629200000007</v>
          </cell>
          <cell r="H1748">
            <v>7.4774462179042336E-2</v>
          </cell>
          <cell r="I1748">
            <v>0.11985837759033635</v>
          </cell>
          <cell r="J1748">
            <v>0.20749999999999999</v>
          </cell>
          <cell r="K1748">
            <v>288.2</v>
          </cell>
          <cell r="L1748">
            <v>96.03</v>
          </cell>
          <cell r="M1748">
            <v>648.25</v>
          </cell>
          <cell r="N1748">
            <v>33.06</v>
          </cell>
          <cell r="O1748">
            <v>134.51</v>
          </cell>
          <cell r="P1748" t="str">
            <v>9928</v>
          </cell>
          <cell r="Q1748" t="str">
            <v>Not in Metro Area</v>
          </cell>
        </row>
        <row r="1749">
          <cell r="B1749" t="str">
            <v>28880</v>
          </cell>
          <cell r="C1749" t="str">
            <v>28880</v>
          </cell>
          <cell r="D1749" t="str">
            <v>NE</v>
          </cell>
          <cell r="E1749" t="str">
            <v>Washington</v>
          </cell>
          <cell r="F1749">
            <v>959.43</v>
          </cell>
          <cell r="G1749">
            <v>539.29560300000003</v>
          </cell>
          <cell r="H1749">
            <v>8.2071713147410352E-2</v>
          </cell>
          <cell r="I1749">
            <v>0.14676889375684557</v>
          </cell>
          <cell r="J1749">
            <v>0.20749999999999999</v>
          </cell>
          <cell r="K1749">
            <v>263.55</v>
          </cell>
          <cell r="L1749">
            <v>73.040000000000006</v>
          </cell>
          <cell r="M1749">
            <v>554.61</v>
          </cell>
          <cell r="N1749">
            <v>32.35</v>
          </cell>
          <cell r="O1749">
            <v>115.08</v>
          </cell>
          <cell r="P1749" t="str">
            <v>36540</v>
          </cell>
          <cell r="Q1749" t="str">
            <v>Omaha-Council Bluffs, NE-IA</v>
          </cell>
        </row>
        <row r="1750">
          <cell r="B1750" t="str">
            <v>28890</v>
          </cell>
          <cell r="C1750" t="str">
            <v>28890</v>
          </cell>
          <cell r="D1750" t="str">
            <v>NE</v>
          </cell>
          <cell r="E1750" t="str">
            <v>Wayne</v>
          </cell>
          <cell r="F1750">
            <v>944.09</v>
          </cell>
          <cell r="G1750">
            <v>530.67298900000003</v>
          </cell>
          <cell r="H1750">
            <v>7.4774462179042336E-2</v>
          </cell>
          <cell r="I1750">
            <v>0.11985837759033635</v>
          </cell>
          <cell r="J1750">
            <v>0.20749999999999999</v>
          </cell>
          <cell r="K1750">
            <v>288.2</v>
          </cell>
          <cell r="L1750">
            <v>96.03</v>
          </cell>
          <cell r="M1750">
            <v>648.25</v>
          </cell>
          <cell r="N1750">
            <v>33.06</v>
          </cell>
          <cell r="O1750">
            <v>134.51</v>
          </cell>
          <cell r="P1750" t="str">
            <v>9928</v>
          </cell>
          <cell r="Q1750" t="str">
            <v>Not in Metro Area</v>
          </cell>
        </row>
        <row r="1751">
          <cell r="B1751" t="str">
            <v>28900</v>
          </cell>
          <cell r="C1751" t="str">
            <v>28900</v>
          </cell>
          <cell r="D1751" t="str">
            <v>NE</v>
          </cell>
          <cell r="E1751" t="str">
            <v>Webster</v>
          </cell>
          <cell r="F1751">
            <v>1010.38</v>
          </cell>
          <cell r="G1751">
            <v>567.93459800000005</v>
          </cell>
          <cell r="H1751">
            <v>7.4774462179042336E-2</v>
          </cell>
          <cell r="I1751">
            <v>0.11985837759033635</v>
          </cell>
          <cell r="J1751">
            <v>0.20749999999999999</v>
          </cell>
          <cell r="K1751">
            <v>288.2</v>
          </cell>
          <cell r="L1751">
            <v>96.03</v>
          </cell>
          <cell r="M1751">
            <v>648.25</v>
          </cell>
          <cell r="N1751">
            <v>33.06</v>
          </cell>
          <cell r="O1751">
            <v>134.51</v>
          </cell>
          <cell r="P1751" t="str">
            <v>9928</v>
          </cell>
          <cell r="Q1751" t="str">
            <v>Not in Metro Area</v>
          </cell>
        </row>
        <row r="1752">
          <cell r="B1752" t="str">
            <v>28910</v>
          </cell>
          <cell r="C1752" t="str">
            <v>28910</v>
          </cell>
          <cell r="D1752" t="str">
            <v>NE</v>
          </cell>
          <cell r="E1752" t="str">
            <v>Wheeler</v>
          </cell>
          <cell r="F1752">
            <v>1015.24</v>
          </cell>
          <cell r="G1752">
            <v>570.66640400000006</v>
          </cell>
          <cell r="H1752">
            <v>7.4774462179042336E-2</v>
          </cell>
          <cell r="I1752">
            <v>0.11985837759033635</v>
          </cell>
          <cell r="J1752">
            <v>0.20749999999999999</v>
          </cell>
          <cell r="K1752">
            <v>288.2</v>
          </cell>
          <cell r="L1752">
            <v>96.03</v>
          </cell>
          <cell r="M1752">
            <v>648.25</v>
          </cell>
          <cell r="N1752">
            <v>33.06</v>
          </cell>
          <cell r="O1752">
            <v>134.51</v>
          </cell>
          <cell r="P1752" t="str">
            <v>9928</v>
          </cell>
          <cell r="Q1752" t="str">
            <v>Not in Metro Area</v>
          </cell>
        </row>
        <row r="1753">
          <cell r="B1753" t="str">
            <v>28920</v>
          </cell>
          <cell r="C1753" t="str">
            <v>28920</v>
          </cell>
          <cell r="D1753" t="str">
            <v>NE</v>
          </cell>
          <cell r="E1753" t="str">
            <v>York</v>
          </cell>
          <cell r="F1753">
            <v>959.06</v>
          </cell>
          <cell r="G1753">
            <v>539.087626</v>
          </cell>
          <cell r="H1753">
            <v>7.4774462179042336E-2</v>
          </cell>
          <cell r="I1753">
            <v>0.11985837759033635</v>
          </cell>
          <cell r="J1753">
            <v>0.20749999999999999</v>
          </cell>
          <cell r="K1753">
            <v>288.2</v>
          </cell>
          <cell r="L1753">
            <v>96.03</v>
          </cell>
          <cell r="M1753">
            <v>648.25</v>
          </cell>
          <cell r="N1753">
            <v>33.06</v>
          </cell>
          <cell r="O1753">
            <v>134.51</v>
          </cell>
          <cell r="P1753" t="str">
            <v>9928</v>
          </cell>
          <cell r="Q1753" t="str">
            <v>Not in Metro Area</v>
          </cell>
        </row>
        <row r="1754">
          <cell r="B1754" t="str">
            <v>29000</v>
          </cell>
          <cell r="C1754" t="str">
            <v>29000</v>
          </cell>
          <cell r="D1754" t="str">
            <v>NV</v>
          </cell>
          <cell r="E1754" t="str">
            <v>Churchill</v>
          </cell>
          <cell r="F1754">
            <v>903.37</v>
          </cell>
          <cell r="G1754">
            <v>507.78427700000003</v>
          </cell>
          <cell r="H1754">
            <v>6.6859214650033805E-2</v>
          </cell>
          <cell r="I1754">
            <v>0.1362701405553651</v>
          </cell>
          <cell r="J1754">
            <v>0.20749999999999999</v>
          </cell>
          <cell r="K1754">
            <v>325.45999999999998</v>
          </cell>
          <cell r="L1754">
            <v>58.34</v>
          </cell>
          <cell r="M1754">
            <v>601.65</v>
          </cell>
          <cell r="N1754">
            <v>29.71</v>
          </cell>
          <cell r="O1754">
            <v>124.84</v>
          </cell>
          <cell r="P1754" t="str">
            <v>9929</v>
          </cell>
          <cell r="Q1754" t="str">
            <v>Not in Metro Area</v>
          </cell>
        </row>
        <row r="1755">
          <cell r="B1755" t="str">
            <v>29010</v>
          </cell>
          <cell r="C1755" t="str">
            <v>29010</v>
          </cell>
          <cell r="D1755" t="str">
            <v>NV</v>
          </cell>
          <cell r="E1755" t="str">
            <v>Clark</v>
          </cell>
          <cell r="F1755">
            <v>1027.33</v>
          </cell>
          <cell r="G1755">
            <v>577.46219299999996</v>
          </cell>
          <cell r="H1755">
            <v>6.1872816987303875E-2</v>
          </cell>
          <cell r="I1755">
            <v>0.1309939371670035</v>
          </cell>
          <cell r="J1755">
            <v>0.20749999999999999</v>
          </cell>
          <cell r="K1755">
            <v>360.74</v>
          </cell>
          <cell r="L1755">
            <v>54.43</v>
          </cell>
          <cell r="M1755">
            <v>611.79</v>
          </cell>
          <cell r="N1755">
            <v>29.45</v>
          </cell>
          <cell r="O1755">
            <v>126.95</v>
          </cell>
          <cell r="P1755" t="str">
            <v>29820</v>
          </cell>
          <cell r="Q1755" t="str">
            <v>Las Vegas-Henderson-Paradise, NV</v>
          </cell>
        </row>
        <row r="1756">
          <cell r="B1756" t="str">
            <v>29020</v>
          </cell>
          <cell r="C1756" t="str">
            <v>29020</v>
          </cell>
          <cell r="D1756" t="str">
            <v>NV</v>
          </cell>
          <cell r="E1756" t="str">
            <v>Douglas</v>
          </cell>
          <cell r="F1756">
            <v>973.29</v>
          </cell>
          <cell r="G1756">
            <v>547.08630900000003</v>
          </cell>
          <cell r="H1756">
            <v>6.6859214650033805E-2</v>
          </cell>
          <cell r="I1756">
            <v>0.1362701405553651</v>
          </cell>
          <cell r="J1756">
            <v>0.20749999999999999</v>
          </cell>
          <cell r="K1756">
            <v>325.45999999999998</v>
          </cell>
          <cell r="L1756">
            <v>58.34</v>
          </cell>
          <cell r="M1756">
            <v>601.65</v>
          </cell>
          <cell r="N1756">
            <v>29.71</v>
          </cell>
          <cell r="O1756">
            <v>124.84</v>
          </cell>
          <cell r="P1756" t="str">
            <v>9929</v>
          </cell>
          <cell r="Q1756" t="str">
            <v>Not in Metro Area</v>
          </cell>
        </row>
        <row r="1757">
          <cell r="B1757" t="str">
            <v>29030</v>
          </cell>
          <cell r="C1757" t="str">
            <v>29030</v>
          </cell>
          <cell r="D1757" t="str">
            <v>NV</v>
          </cell>
          <cell r="E1757" t="str">
            <v>Elko</v>
          </cell>
          <cell r="F1757">
            <v>932.53</v>
          </cell>
          <cell r="G1757">
            <v>524.17511300000001</v>
          </cell>
          <cell r="H1757">
            <v>6.6859214650033805E-2</v>
          </cell>
          <cell r="I1757">
            <v>0.1362701405553651</v>
          </cell>
          <cell r="J1757">
            <v>0.20749999999999999</v>
          </cell>
          <cell r="K1757">
            <v>325.45999999999998</v>
          </cell>
          <cell r="L1757">
            <v>58.34</v>
          </cell>
          <cell r="M1757">
            <v>601.65</v>
          </cell>
          <cell r="N1757">
            <v>29.71</v>
          </cell>
          <cell r="O1757">
            <v>124.84</v>
          </cell>
          <cell r="P1757" t="str">
            <v>9929</v>
          </cell>
          <cell r="Q1757" t="str">
            <v>Not in Metro Area</v>
          </cell>
        </row>
        <row r="1758">
          <cell r="B1758" t="str">
            <v>29040</v>
          </cell>
          <cell r="C1758" t="str">
            <v>29040</v>
          </cell>
          <cell r="D1758" t="str">
            <v>NV</v>
          </cell>
          <cell r="E1758" t="str">
            <v>Esmeralda</v>
          </cell>
          <cell r="F1758">
            <v>958.32</v>
          </cell>
          <cell r="G1758">
            <v>538.67167200000006</v>
          </cell>
          <cell r="H1758">
            <v>6.6859214650033805E-2</v>
          </cell>
          <cell r="I1758">
            <v>0.1362701405553651</v>
          </cell>
          <cell r="J1758">
            <v>0.20749999999999999</v>
          </cell>
          <cell r="K1758">
            <v>325.45999999999998</v>
          </cell>
          <cell r="L1758">
            <v>58.34</v>
          </cell>
          <cell r="M1758">
            <v>601.65</v>
          </cell>
          <cell r="N1758">
            <v>29.71</v>
          </cell>
          <cell r="O1758">
            <v>124.84</v>
          </cell>
          <cell r="P1758" t="str">
            <v>9929</v>
          </cell>
          <cell r="Q1758" t="str">
            <v>Not in Metro Area</v>
          </cell>
        </row>
        <row r="1759">
          <cell r="B1759" t="str">
            <v>29050</v>
          </cell>
          <cell r="C1759" t="str">
            <v>29050</v>
          </cell>
          <cell r="D1759" t="str">
            <v>NV</v>
          </cell>
          <cell r="E1759" t="str">
            <v>Eureka</v>
          </cell>
          <cell r="F1759">
            <v>1003.97</v>
          </cell>
          <cell r="G1759">
            <v>564.33153700000003</v>
          </cell>
          <cell r="H1759">
            <v>6.6859214650033805E-2</v>
          </cell>
          <cell r="I1759">
            <v>0.1362701405553651</v>
          </cell>
          <cell r="J1759">
            <v>0.20749999999999999</v>
          </cell>
          <cell r="K1759">
            <v>325.45999999999998</v>
          </cell>
          <cell r="L1759">
            <v>58.34</v>
          </cell>
          <cell r="M1759">
            <v>601.65</v>
          </cell>
          <cell r="N1759">
            <v>29.71</v>
          </cell>
          <cell r="O1759">
            <v>124.84</v>
          </cell>
          <cell r="P1759" t="str">
            <v>9929</v>
          </cell>
          <cell r="Q1759" t="str">
            <v>Not in Metro Area</v>
          </cell>
        </row>
        <row r="1760">
          <cell r="B1760" t="str">
            <v>29060</v>
          </cell>
          <cell r="C1760" t="str">
            <v>29060</v>
          </cell>
          <cell r="D1760" t="str">
            <v>NV</v>
          </cell>
          <cell r="E1760" t="str">
            <v>Humboldt</v>
          </cell>
          <cell r="F1760">
            <v>999.52</v>
          </cell>
          <cell r="G1760">
            <v>561.83019200000001</v>
          </cell>
          <cell r="H1760">
            <v>6.6859214650033805E-2</v>
          </cell>
          <cell r="I1760">
            <v>0.1362701405553651</v>
          </cell>
          <cell r="J1760">
            <v>0.20749999999999999</v>
          </cell>
          <cell r="K1760">
            <v>325.45999999999998</v>
          </cell>
          <cell r="L1760">
            <v>58.34</v>
          </cell>
          <cell r="M1760">
            <v>601.65</v>
          </cell>
          <cell r="N1760">
            <v>29.71</v>
          </cell>
          <cell r="O1760">
            <v>124.84</v>
          </cell>
          <cell r="P1760" t="str">
            <v>9929</v>
          </cell>
          <cell r="Q1760" t="str">
            <v>Not in Metro Area</v>
          </cell>
        </row>
        <row r="1761">
          <cell r="B1761" t="str">
            <v>29070</v>
          </cell>
          <cell r="C1761" t="str">
            <v>29070</v>
          </cell>
          <cell r="D1761" t="str">
            <v>NV</v>
          </cell>
          <cell r="E1761" t="str">
            <v>Lander</v>
          </cell>
          <cell r="F1761">
            <v>1053.69</v>
          </cell>
          <cell r="G1761">
            <v>592.27914900000007</v>
          </cell>
          <cell r="H1761">
            <v>6.6859214650033805E-2</v>
          </cell>
          <cell r="I1761">
            <v>0.1362701405553651</v>
          </cell>
          <cell r="J1761">
            <v>0.20749999999999999</v>
          </cell>
          <cell r="K1761">
            <v>325.45999999999998</v>
          </cell>
          <cell r="L1761">
            <v>58.34</v>
          </cell>
          <cell r="M1761">
            <v>601.65</v>
          </cell>
          <cell r="N1761">
            <v>29.71</v>
          </cell>
          <cell r="O1761">
            <v>124.84</v>
          </cell>
          <cell r="P1761" t="str">
            <v>9929</v>
          </cell>
          <cell r="Q1761" t="str">
            <v>Not in Metro Area</v>
          </cell>
        </row>
        <row r="1762">
          <cell r="B1762" t="str">
            <v>29080</v>
          </cell>
          <cell r="C1762" t="str">
            <v>29080</v>
          </cell>
          <cell r="D1762" t="str">
            <v>NV</v>
          </cell>
          <cell r="E1762" t="str">
            <v>Lincoln</v>
          </cell>
          <cell r="F1762">
            <v>1224.82</v>
          </cell>
          <cell r="G1762">
            <v>688.47132199999999</v>
          </cell>
          <cell r="H1762">
            <v>6.6859214650033805E-2</v>
          </cell>
          <cell r="I1762">
            <v>0.1362701405553651</v>
          </cell>
          <cell r="J1762">
            <v>0.20749999999999999</v>
          </cell>
          <cell r="K1762">
            <v>325.45999999999998</v>
          </cell>
          <cell r="L1762">
            <v>58.34</v>
          </cell>
          <cell r="M1762">
            <v>601.65</v>
          </cell>
          <cell r="N1762">
            <v>29.71</v>
          </cell>
          <cell r="O1762">
            <v>124.84</v>
          </cell>
          <cell r="P1762" t="str">
            <v>9929</v>
          </cell>
          <cell r="Q1762" t="str">
            <v>Not in Metro Area</v>
          </cell>
        </row>
        <row r="1763">
          <cell r="B1763" t="str">
            <v>29090</v>
          </cell>
          <cell r="C1763" t="str">
            <v>29090</v>
          </cell>
          <cell r="D1763" t="str">
            <v>NV</v>
          </cell>
          <cell r="E1763" t="str">
            <v>Lyon</v>
          </cell>
          <cell r="F1763">
            <v>945.21</v>
          </cell>
          <cell r="G1763">
            <v>531.30254100000002</v>
          </cell>
          <cell r="H1763">
            <v>6.6859214650033805E-2</v>
          </cell>
          <cell r="I1763">
            <v>0.1362701405553651</v>
          </cell>
          <cell r="J1763">
            <v>0.20749999999999999</v>
          </cell>
          <cell r="K1763">
            <v>325.45999999999998</v>
          </cell>
          <cell r="L1763">
            <v>58.34</v>
          </cell>
          <cell r="M1763">
            <v>601.65</v>
          </cell>
          <cell r="N1763">
            <v>29.71</v>
          </cell>
          <cell r="O1763">
            <v>124.84</v>
          </cell>
          <cell r="P1763" t="str">
            <v>9929</v>
          </cell>
          <cell r="Q1763" t="str">
            <v>Not in Metro Area</v>
          </cell>
        </row>
        <row r="1764">
          <cell r="B1764" t="str">
            <v>29100</v>
          </cell>
          <cell r="C1764" t="str">
            <v>29100</v>
          </cell>
          <cell r="D1764" t="str">
            <v>NV</v>
          </cell>
          <cell r="E1764" t="str">
            <v>Mineral</v>
          </cell>
          <cell r="F1764">
            <v>942.48</v>
          </cell>
          <cell r="G1764">
            <v>529.76800800000001</v>
          </cell>
          <cell r="H1764">
            <v>6.6859214650033805E-2</v>
          </cell>
          <cell r="I1764">
            <v>0.1362701405553651</v>
          </cell>
          <cell r="J1764">
            <v>0.20749999999999999</v>
          </cell>
          <cell r="K1764">
            <v>325.45999999999998</v>
          </cell>
          <cell r="L1764">
            <v>58.34</v>
          </cell>
          <cell r="M1764">
            <v>601.65</v>
          </cell>
          <cell r="N1764">
            <v>29.71</v>
          </cell>
          <cell r="O1764">
            <v>124.84</v>
          </cell>
          <cell r="P1764" t="str">
            <v>9929</v>
          </cell>
          <cell r="Q1764" t="str">
            <v>Not in Metro Area</v>
          </cell>
        </row>
        <row r="1765">
          <cell r="B1765" t="str">
            <v>29110</v>
          </cell>
          <cell r="C1765" t="str">
            <v>29110</v>
          </cell>
          <cell r="D1765" t="str">
            <v>NV</v>
          </cell>
          <cell r="E1765" t="str">
            <v>Nye</v>
          </cell>
          <cell r="F1765">
            <v>904.44</v>
          </cell>
          <cell r="G1765">
            <v>508.3857240000001</v>
          </cell>
          <cell r="H1765">
            <v>6.6859214650033805E-2</v>
          </cell>
          <cell r="I1765">
            <v>0.1362701405553651</v>
          </cell>
          <cell r="J1765">
            <v>0.20749999999999999</v>
          </cell>
          <cell r="K1765">
            <v>325.45999999999998</v>
          </cell>
          <cell r="L1765">
            <v>58.34</v>
          </cell>
          <cell r="M1765">
            <v>601.65</v>
          </cell>
          <cell r="N1765">
            <v>29.71</v>
          </cell>
          <cell r="O1765">
            <v>124.84</v>
          </cell>
          <cell r="P1765" t="str">
            <v>9929</v>
          </cell>
          <cell r="Q1765" t="str">
            <v>Not in Metro Area</v>
          </cell>
        </row>
        <row r="1766">
          <cell r="B1766" t="str">
            <v>29120</v>
          </cell>
          <cell r="C1766" t="str">
            <v>29120</v>
          </cell>
          <cell r="D1766" t="str">
            <v>NV</v>
          </cell>
          <cell r="E1766" t="str">
            <v>Carson City</v>
          </cell>
          <cell r="F1766">
            <v>947.47</v>
          </cell>
          <cell r="G1766">
            <v>532.57288700000004</v>
          </cell>
          <cell r="H1766">
            <v>6.6859214650033805E-2</v>
          </cell>
          <cell r="I1766">
            <v>0.1362701405553651</v>
          </cell>
          <cell r="J1766">
            <v>0.20749999999999999</v>
          </cell>
          <cell r="K1766">
            <v>325.45999999999998</v>
          </cell>
          <cell r="L1766">
            <v>58.34</v>
          </cell>
          <cell r="M1766">
            <v>601.65</v>
          </cell>
          <cell r="N1766">
            <v>29.71</v>
          </cell>
          <cell r="O1766">
            <v>124.84</v>
          </cell>
          <cell r="P1766" t="str">
            <v>9929</v>
          </cell>
          <cell r="Q1766" t="str">
            <v>Not in Metro Area</v>
          </cell>
        </row>
        <row r="1767">
          <cell r="B1767" t="str">
            <v>29130</v>
          </cell>
          <cell r="C1767" t="str">
            <v>29130</v>
          </cell>
          <cell r="D1767" t="str">
            <v>NV</v>
          </cell>
          <cell r="E1767" t="str">
            <v>Pershing</v>
          </cell>
          <cell r="F1767">
            <v>1009.46</v>
          </cell>
          <cell r="G1767">
            <v>567.4174660000001</v>
          </cell>
          <cell r="H1767">
            <v>6.6859214650033805E-2</v>
          </cell>
          <cell r="I1767">
            <v>0.1362701405553651</v>
          </cell>
          <cell r="J1767">
            <v>0.20749999999999999</v>
          </cell>
          <cell r="K1767">
            <v>325.45999999999998</v>
          </cell>
          <cell r="L1767">
            <v>58.34</v>
          </cell>
          <cell r="M1767">
            <v>601.65</v>
          </cell>
          <cell r="N1767">
            <v>29.71</v>
          </cell>
          <cell r="O1767">
            <v>124.84</v>
          </cell>
          <cell r="P1767" t="str">
            <v>9929</v>
          </cell>
          <cell r="Q1767" t="str">
            <v>Not in Metro Area</v>
          </cell>
        </row>
        <row r="1768">
          <cell r="B1768" t="str">
            <v>29140</v>
          </cell>
          <cell r="C1768" t="str">
            <v>29140</v>
          </cell>
          <cell r="D1768" t="str">
            <v>NV</v>
          </cell>
          <cell r="E1768" t="str">
            <v>Storey</v>
          </cell>
          <cell r="F1768">
            <v>886.91</v>
          </cell>
          <cell r="G1768">
            <v>498.53211100000004</v>
          </cell>
          <cell r="H1768">
            <v>7.4590103668847885E-2</v>
          </cell>
          <cell r="I1768">
            <v>0.12731326644370122</v>
          </cell>
          <cell r="J1768">
            <v>0.20749999999999999</v>
          </cell>
          <cell r="K1768">
            <v>272.02</v>
          </cell>
          <cell r="L1768">
            <v>44.85</v>
          </cell>
          <cell r="M1768">
            <v>560.23</v>
          </cell>
          <cell r="N1768">
            <v>26</v>
          </cell>
          <cell r="O1768">
            <v>116.25</v>
          </cell>
          <cell r="P1768" t="str">
            <v>39900</v>
          </cell>
          <cell r="Q1768" t="str">
            <v>Reno, NV</v>
          </cell>
        </row>
        <row r="1769">
          <cell r="B1769" t="str">
            <v>29150</v>
          </cell>
          <cell r="C1769" t="str">
            <v>29150</v>
          </cell>
          <cell r="D1769" t="str">
            <v>NV</v>
          </cell>
          <cell r="E1769" t="str">
            <v>Washoe</v>
          </cell>
          <cell r="F1769">
            <v>959.53</v>
          </cell>
          <cell r="G1769">
            <v>539.35181299999999</v>
          </cell>
          <cell r="H1769">
            <v>7.4590103668847885E-2</v>
          </cell>
          <cell r="I1769">
            <v>0.12731326644370122</v>
          </cell>
          <cell r="J1769">
            <v>0.20749999999999999</v>
          </cell>
          <cell r="K1769">
            <v>272.02</v>
          </cell>
          <cell r="L1769">
            <v>44.85</v>
          </cell>
          <cell r="M1769">
            <v>560.23</v>
          </cell>
          <cell r="N1769">
            <v>26</v>
          </cell>
          <cell r="O1769">
            <v>116.25</v>
          </cell>
          <cell r="P1769" t="str">
            <v>39900</v>
          </cell>
          <cell r="Q1769" t="str">
            <v>Reno, NV</v>
          </cell>
        </row>
        <row r="1770">
          <cell r="B1770" t="str">
            <v>29160</v>
          </cell>
          <cell r="C1770" t="str">
            <v>29160</v>
          </cell>
          <cell r="D1770" t="str">
            <v>NV</v>
          </cell>
          <cell r="E1770" t="str">
            <v>White Pine</v>
          </cell>
          <cell r="F1770">
            <v>1198.95</v>
          </cell>
          <cell r="G1770">
            <v>673.92979500000013</v>
          </cell>
          <cell r="H1770">
            <v>6.6859214650033805E-2</v>
          </cell>
          <cell r="I1770">
            <v>0.1362701405553651</v>
          </cell>
          <cell r="J1770">
            <v>0.20749999999999999</v>
          </cell>
          <cell r="K1770">
            <v>325.45999999999998</v>
          </cell>
          <cell r="L1770">
            <v>58.34</v>
          </cell>
          <cell r="M1770">
            <v>601.65</v>
          </cell>
          <cell r="N1770">
            <v>29.71</v>
          </cell>
          <cell r="O1770">
            <v>124.84</v>
          </cell>
          <cell r="P1770" t="str">
            <v>9929</v>
          </cell>
          <cell r="Q1770" t="str">
            <v>Not in Metro Area</v>
          </cell>
        </row>
        <row r="1771">
          <cell r="B1771" t="str">
            <v>30000</v>
          </cell>
          <cell r="C1771" t="str">
            <v>30000</v>
          </cell>
          <cell r="D1771" t="str">
            <v>NH</v>
          </cell>
          <cell r="E1771" t="str">
            <v>Belknap</v>
          </cell>
          <cell r="F1771">
            <v>978.77</v>
          </cell>
          <cell r="G1771">
            <v>550.16661700000009</v>
          </cell>
          <cell r="H1771">
            <v>7.2136544172898692E-2</v>
          </cell>
          <cell r="I1771">
            <v>0.12309029934169667</v>
          </cell>
          <cell r="J1771">
            <v>0.20749999999999999</v>
          </cell>
          <cell r="K1771">
            <v>279.47000000000003</v>
          </cell>
          <cell r="L1771">
            <v>80.510000000000005</v>
          </cell>
          <cell r="M1771">
            <v>639.02</v>
          </cell>
          <cell r="N1771">
            <v>30.07</v>
          </cell>
          <cell r="O1771">
            <v>132.6</v>
          </cell>
          <cell r="P1771" t="str">
            <v>9930</v>
          </cell>
          <cell r="Q1771" t="str">
            <v>Not in Metro Area</v>
          </cell>
        </row>
        <row r="1772">
          <cell r="B1772" t="str">
            <v>30010</v>
          </cell>
          <cell r="C1772" t="str">
            <v>30010</v>
          </cell>
          <cell r="D1772" t="str">
            <v>NH</v>
          </cell>
          <cell r="E1772" t="str">
            <v>Carroll</v>
          </cell>
          <cell r="F1772">
            <v>973.03</v>
          </cell>
          <cell r="G1772">
            <v>546.94016299999998</v>
          </cell>
          <cell r="H1772">
            <v>7.2136544172898692E-2</v>
          </cell>
          <cell r="I1772">
            <v>0.12309029934169667</v>
          </cell>
          <cell r="J1772">
            <v>0.20749999999999999</v>
          </cell>
          <cell r="K1772">
            <v>279.47000000000003</v>
          </cell>
          <cell r="L1772">
            <v>80.510000000000005</v>
          </cell>
          <cell r="M1772">
            <v>639.02</v>
          </cell>
          <cell r="N1772">
            <v>30.07</v>
          </cell>
          <cell r="O1772">
            <v>132.6</v>
          </cell>
          <cell r="P1772" t="str">
            <v>9930</v>
          </cell>
          <cell r="Q1772" t="str">
            <v>Not in Metro Area</v>
          </cell>
        </row>
        <row r="1773">
          <cell r="B1773" t="str">
            <v>30020</v>
          </cell>
          <cell r="C1773" t="str">
            <v>30020</v>
          </cell>
          <cell r="D1773" t="str">
            <v>NH</v>
          </cell>
          <cell r="E1773" t="str">
            <v>Cheshire</v>
          </cell>
          <cell r="F1773">
            <v>929.39</v>
          </cell>
          <cell r="G1773">
            <v>522.41011900000001</v>
          </cell>
          <cell r="H1773">
            <v>7.2136544172898692E-2</v>
          </cell>
          <cell r="I1773">
            <v>0.12309029934169667</v>
          </cell>
          <cell r="J1773">
            <v>0.20749999999999999</v>
          </cell>
          <cell r="K1773">
            <v>279.47000000000003</v>
          </cell>
          <cell r="L1773">
            <v>80.510000000000005</v>
          </cell>
          <cell r="M1773">
            <v>639.02</v>
          </cell>
          <cell r="N1773">
            <v>30.07</v>
          </cell>
          <cell r="O1773">
            <v>132.6</v>
          </cell>
          <cell r="P1773" t="str">
            <v>9930</v>
          </cell>
          <cell r="Q1773" t="str">
            <v>Not in Metro Area</v>
          </cell>
        </row>
        <row r="1774">
          <cell r="B1774" t="str">
            <v>30030</v>
          </cell>
          <cell r="C1774" t="str">
            <v>30030</v>
          </cell>
          <cell r="D1774" t="str">
            <v>NH</v>
          </cell>
          <cell r="E1774" t="str">
            <v>Coos</v>
          </cell>
          <cell r="F1774">
            <v>1004.37</v>
          </cell>
          <cell r="G1774">
            <v>564.556377</v>
          </cell>
          <cell r="H1774">
            <v>7.2136544172898692E-2</v>
          </cell>
          <cell r="I1774">
            <v>0.12309029934169667</v>
          </cell>
          <cell r="J1774">
            <v>0.20749999999999999</v>
          </cell>
          <cell r="K1774">
            <v>279.47000000000003</v>
          </cell>
          <cell r="L1774">
            <v>80.510000000000005</v>
          </cell>
          <cell r="M1774">
            <v>639.02</v>
          </cell>
          <cell r="N1774">
            <v>30.07</v>
          </cell>
          <cell r="O1774">
            <v>132.6</v>
          </cell>
          <cell r="P1774" t="str">
            <v>9930</v>
          </cell>
          <cell r="Q1774" t="str">
            <v>Not in Metro Area</v>
          </cell>
        </row>
        <row r="1775">
          <cell r="B1775" t="str">
            <v>30040</v>
          </cell>
          <cell r="C1775" t="str">
            <v>30040</v>
          </cell>
          <cell r="D1775" t="str">
            <v>NH</v>
          </cell>
          <cell r="E1775" t="str">
            <v>Grafton</v>
          </cell>
          <cell r="F1775">
            <v>948.51</v>
          </cell>
          <cell r="G1775">
            <v>533.15747099999999</v>
          </cell>
          <cell r="H1775">
            <v>7.2136544172898692E-2</v>
          </cell>
          <cell r="I1775">
            <v>0.12309029934169667</v>
          </cell>
          <cell r="J1775">
            <v>0.20749999999999999</v>
          </cell>
          <cell r="K1775">
            <v>279.47000000000003</v>
          </cell>
          <cell r="L1775">
            <v>80.510000000000005</v>
          </cell>
          <cell r="M1775">
            <v>639.02</v>
          </cell>
          <cell r="N1775">
            <v>30.07</v>
          </cell>
          <cell r="O1775">
            <v>132.6</v>
          </cell>
          <cell r="P1775" t="str">
            <v>9930</v>
          </cell>
          <cell r="Q1775" t="str">
            <v>Not in Metro Area</v>
          </cell>
        </row>
        <row r="1776">
          <cell r="B1776" t="str">
            <v>30050</v>
          </cell>
          <cell r="C1776" t="str">
            <v>30050</v>
          </cell>
          <cell r="D1776" t="str">
            <v>NH</v>
          </cell>
          <cell r="E1776" t="str">
            <v>Hillsboro</v>
          </cell>
          <cell r="F1776">
            <v>918.43</v>
          </cell>
          <cell r="G1776">
            <v>516.249503</v>
          </cell>
          <cell r="H1776">
            <v>7.614757614757614E-2</v>
          </cell>
          <cell r="I1776">
            <v>0.15777875716174528</v>
          </cell>
          <cell r="J1776">
            <v>0.20749999999999999</v>
          </cell>
          <cell r="K1776">
            <v>279.72000000000003</v>
          </cell>
          <cell r="L1776">
            <v>68.069999999999993</v>
          </cell>
          <cell r="M1776">
            <v>573.52</v>
          </cell>
          <cell r="N1776">
            <v>32.04</v>
          </cell>
          <cell r="O1776">
            <v>119.01</v>
          </cell>
          <cell r="P1776" t="str">
            <v>31700</v>
          </cell>
          <cell r="Q1776" t="str">
            <v>Manchester-Nashua, NH</v>
          </cell>
        </row>
        <row r="1777">
          <cell r="B1777" t="str">
            <v>30060</v>
          </cell>
          <cell r="C1777" t="str">
            <v>30060</v>
          </cell>
          <cell r="D1777" t="str">
            <v>NH</v>
          </cell>
          <cell r="E1777" t="str">
            <v>Merrimack</v>
          </cell>
          <cell r="F1777">
            <v>940.66</v>
          </cell>
          <cell r="G1777">
            <v>528.74498600000004</v>
          </cell>
          <cell r="H1777">
            <v>7.2136544172898692E-2</v>
          </cell>
          <cell r="I1777">
            <v>0.12309029934169667</v>
          </cell>
          <cell r="J1777">
            <v>0.20749999999999999</v>
          </cell>
          <cell r="K1777">
            <v>279.47000000000003</v>
          </cell>
          <cell r="L1777">
            <v>80.510000000000005</v>
          </cell>
          <cell r="M1777">
            <v>639.02</v>
          </cell>
          <cell r="N1777">
            <v>30.07</v>
          </cell>
          <cell r="O1777">
            <v>132.6</v>
          </cell>
          <cell r="P1777" t="str">
            <v>9930</v>
          </cell>
          <cell r="Q1777" t="str">
            <v>Not in Metro Area</v>
          </cell>
        </row>
        <row r="1778">
          <cell r="B1778" t="str">
            <v>30070</v>
          </cell>
          <cell r="C1778" t="str">
            <v>30070</v>
          </cell>
          <cell r="D1778" t="str">
            <v>NH</v>
          </cell>
          <cell r="E1778" t="str">
            <v>Rockingham</v>
          </cell>
          <cell r="F1778">
            <v>961.53</v>
          </cell>
          <cell r="G1778">
            <v>540.47601300000008</v>
          </cell>
          <cell r="H1778">
            <v>7.2192798492873134E-2</v>
          </cell>
          <cell r="I1778">
            <v>0.13929567642956764</v>
          </cell>
          <cell r="J1778">
            <v>0.20749999999999999</v>
          </cell>
          <cell r="K1778">
            <v>281.33</v>
          </cell>
          <cell r="L1778">
            <v>57.36</v>
          </cell>
          <cell r="M1778">
            <v>585.39</v>
          </cell>
          <cell r="N1778">
            <v>28.3</v>
          </cell>
          <cell r="O1778">
            <v>121.47</v>
          </cell>
          <cell r="P1778" t="str">
            <v>40484</v>
          </cell>
          <cell r="Q1778" t="str">
            <v>Rockingham County-Strafford County, NH</v>
          </cell>
        </row>
        <row r="1779">
          <cell r="B1779" t="str">
            <v>30080</v>
          </cell>
          <cell r="C1779" t="str">
            <v>30080</v>
          </cell>
          <cell r="D1779" t="str">
            <v>NH</v>
          </cell>
          <cell r="E1779" t="str">
            <v>Strafford</v>
          </cell>
          <cell r="F1779">
            <v>939.03</v>
          </cell>
          <cell r="G1779">
            <v>527.82876299999998</v>
          </cell>
          <cell r="H1779">
            <v>7.2192798492873134E-2</v>
          </cell>
          <cell r="I1779">
            <v>0.13929567642956764</v>
          </cell>
          <cell r="J1779">
            <v>0.20749999999999999</v>
          </cell>
          <cell r="K1779">
            <v>281.33</v>
          </cell>
          <cell r="L1779">
            <v>57.36</v>
          </cell>
          <cell r="M1779">
            <v>585.39</v>
          </cell>
          <cell r="N1779">
            <v>28.3</v>
          </cell>
          <cell r="O1779">
            <v>121.47</v>
          </cell>
          <cell r="P1779" t="str">
            <v>40484</v>
          </cell>
          <cell r="Q1779" t="str">
            <v>Rockingham County-Strafford County, NH</v>
          </cell>
        </row>
        <row r="1780">
          <cell r="B1780" t="str">
            <v>30090</v>
          </cell>
          <cell r="C1780" t="str">
            <v>30090</v>
          </cell>
          <cell r="D1780" t="str">
            <v>NH</v>
          </cell>
          <cell r="E1780" t="str">
            <v>Sullivan</v>
          </cell>
          <cell r="F1780">
            <v>988.66</v>
          </cell>
          <cell r="G1780">
            <v>555.72578599999997</v>
          </cell>
          <cell r="H1780">
            <v>7.2136544172898692E-2</v>
          </cell>
          <cell r="I1780">
            <v>0.12309029934169667</v>
          </cell>
          <cell r="J1780">
            <v>0.20749999999999999</v>
          </cell>
          <cell r="K1780">
            <v>279.47000000000003</v>
          </cell>
          <cell r="L1780">
            <v>80.510000000000005</v>
          </cell>
          <cell r="M1780">
            <v>639.02</v>
          </cell>
          <cell r="N1780">
            <v>30.07</v>
          </cell>
          <cell r="O1780">
            <v>132.6</v>
          </cell>
          <cell r="P1780" t="str">
            <v>9930</v>
          </cell>
          <cell r="Q1780" t="str">
            <v>Not in Metro Area</v>
          </cell>
        </row>
        <row r="1781">
          <cell r="B1781" t="str">
            <v>31000</v>
          </cell>
          <cell r="C1781" t="str">
            <v>31000</v>
          </cell>
          <cell r="D1781" t="str">
            <v>NJ</v>
          </cell>
          <cell r="E1781" t="str">
            <v>Atlantic</v>
          </cell>
          <cell r="F1781">
            <v>969.77</v>
          </cell>
          <cell r="G1781">
            <v>545.10771699999998</v>
          </cell>
          <cell r="H1781">
            <v>6.7876083300995982E-2</v>
          </cell>
          <cell r="I1781">
            <v>0.13920020376974021</v>
          </cell>
          <cell r="J1781">
            <v>0.20749999999999999</v>
          </cell>
          <cell r="K1781">
            <v>309.24</v>
          </cell>
          <cell r="L1781">
            <v>78.52</v>
          </cell>
          <cell r="M1781">
            <v>633.53</v>
          </cell>
          <cell r="N1781">
            <v>31.92</v>
          </cell>
          <cell r="O1781">
            <v>131.46</v>
          </cell>
          <cell r="P1781" t="str">
            <v>9931</v>
          </cell>
          <cell r="Q1781" t="str">
            <v>Not in Metro Area</v>
          </cell>
        </row>
        <row r="1782">
          <cell r="B1782" t="str">
            <v>31100</v>
          </cell>
          <cell r="C1782" t="str">
            <v>31100</v>
          </cell>
          <cell r="D1782" t="str">
            <v>NJ</v>
          </cell>
          <cell r="E1782" t="str">
            <v>Bergen</v>
          </cell>
          <cell r="F1782">
            <v>991</v>
          </cell>
          <cell r="G1782">
            <v>557.04110000000003</v>
          </cell>
          <cell r="H1782">
            <v>6.2632970150215975E-2</v>
          </cell>
          <cell r="I1782">
            <v>0.13246515413572083</v>
          </cell>
          <cell r="J1782">
            <v>0.20749999999999999</v>
          </cell>
          <cell r="K1782">
            <v>310.22000000000003</v>
          </cell>
          <cell r="L1782">
            <v>98.29</v>
          </cell>
          <cell r="M1782">
            <v>620.04</v>
          </cell>
          <cell r="N1782">
            <v>32.450000000000003</v>
          </cell>
          <cell r="O1782">
            <v>128.66</v>
          </cell>
          <cell r="P1782" t="str">
            <v>35614</v>
          </cell>
          <cell r="Q1782" t="str">
            <v>New York-Jersey City-White Plains, NY-NJ</v>
          </cell>
        </row>
        <row r="1783">
          <cell r="B1783" t="str">
            <v>31150</v>
          </cell>
          <cell r="C1783" t="str">
            <v>31150</v>
          </cell>
          <cell r="D1783" t="str">
            <v>NJ</v>
          </cell>
          <cell r="E1783" t="str">
            <v>Burlington</v>
          </cell>
          <cell r="F1783">
            <v>930.11</v>
          </cell>
          <cell r="G1783">
            <v>522.81483100000003</v>
          </cell>
          <cell r="H1783">
            <v>7.4900290678023382E-2</v>
          </cell>
          <cell r="I1783">
            <v>0.1413780352520646</v>
          </cell>
          <cell r="J1783">
            <v>0.20749999999999999</v>
          </cell>
          <cell r="K1783">
            <v>295.86</v>
          </cell>
          <cell r="L1783">
            <v>81.13</v>
          </cell>
          <cell r="M1783">
            <v>617.87</v>
          </cell>
          <cell r="N1783">
            <v>33.630000000000003</v>
          </cell>
          <cell r="O1783">
            <v>128.21</v>
          </cell>
          <cell r="P1783" t="str">
            <v>15804</v>
          </cell>
          <cell r="Q1783" t="str">
            <v>Camden, NJ</v>
          </cell>
        </row>
        <row r="1784">
          <cell r="B1784" t="str">
            <v>31160</v>
          </cell>
          <cell r="C1784" t="str">
            <v>31160</v>
          </cell>
          <cell r="D1784" t="str">
            <v>NJ</v>
          </cell>
          <cell r="E1784" t="str">
            <v>Camden</v>
          </cell>
          <cell r="F1784">
            <v>933.84</v>
          </cell>
          <cell r="G1784">
            <v>524.91146400000002</v>
          </cell>
          <cell r="H1784">
            <v>7.4900290678023382E-2</v>
          </cell>
          <cell r="I1784">
            <v>0.1413780352520646</v>
          </cell>
          <cell r="J1784">
            <v>0.20749999999999999</v>
          </cell>
          <cell r="K1784">
            <v>295.86</v>
          </cell>
          <cell r="L1784">
            <v>81.13</v>
          </cell>
          <cell r="M1784">
            <v>617.87</v>
          </cell>
          <cell r="N1784">
            <v>33.630000000000003</v>
          </cell>
          <cell r="O1784">
            <v>128.21</v>
          </cell>
          <cell r="P1784" t="str">
            <v>15804</v>
          </cell>
          <cell r="Q1784" t="str">
            <v>Camden, NJ</v>
          </cell>
        </row>
        <row r="1785">
          <cell r="B1785" t="str">
            <v>31180</v>
          </cell>
          <cell r="C1785" t="str">
            <v>31180</v>
          </cell>
          <cell r="D1785" t="str">
            <v>NJ</v>
          </cell>
          <cell r="E1785" t="str">
            <v>Cape May</v>
          </cell>
          <cell r="F1785">
            <v>954.69</v>
          </cell>
          <cell r="G1785">
            <v>536.63124900000003</v>
          </cell>
          <cell r="H1785">
            <v>6.7876083300995982E-2</v>
          </cell>
          <cell r="I1785">
            <v>0.13920020376974021</v>
          </cell>
          <cell r="J1785">
            <v>0.20749999999999999</v>
          </cell>
          <cell r="K1785">
            <v>309.24</v>
          </cell>
          <cell r="L1785">
            <v>78.52</v>
          </cell>
          <cell r="M1785">
            <v>633.53</v>
          </cell>
          <cell r="N1785">
            <v>31.92</v>
          </cell>
          <cell r="O1785">
            <v>131.46</v>
          </cell>
          <cell r="P1785" t="str">
            <v>9931</v>
          </cell>
          <cell r="Q1785" t="str">
            <v>Not in Metro Area</v>
          </cell>
        </row>
        <row r="1786">
          <cell r="B1786" t="str">
            <v>31190</v>
          </cell>
          <cell r="C1786" t="str">
            <v>31190</v>
          </cell>
          <cell r="D1786" t="str">
            <v>NJ</v>
          </cell>
          <cell r="E1786" t="str">
            <v>Cumberland</v>
          </cell>
          <cell r="F1786">
            <v>981.18</v>
          </cell>
          <cell r="G1786">
            <v>551.52127800000005</v>
          </cell>
          <cell r="H1786">
            <v>6.7876083300995982E-2</v>
          </cell>
          <cell r="I1786">
            <v>0.13920020376974021</v>
          </cell>
          <cell r="J1786">
            <v>0.20749999999999999</v>
          </cell>
          <cell r="K1786">
            <v>309.24</v>
          </cell>
          <cell r="L1786">
            <v>78.52</v>
          </cell>
          <cell r="M1786">
            <v>633.53</v>
          </cell>
          <cell r="N1786">
            <v>31.92</v>
          </cell>
          <cell r="O1786">
            <v>131.46</v>
          </cell>
          <cell r="P1786" t="str">
            <v>9931</v>
          </cell>
          <cell r="Q1786" t="str">
            <v>Not in Metro Area</v>
          </cell>
        </row>
        <row r="1787">
          <cell r="B1787" t="str">
            <v>31200</v>
          </cell>
          <cell r="C1787" t="str">
            <v>31200</v>
          </cell>
          <cell r="D1787" t="str">
            <v>NJ</v>
          </cell>
          <cell r="E1787" t="str">
            <v>Essex</v>
          </cell>
          <cell r="F1787">
            <v>987.64</v>
          </cell>
          <cell r="G1787">
            <v>555.15244400000006</v>
          </cell>
          <cell r="H1787">
            <v>6.8972731710719035E-2</v>
          </cell>
          <cell r="I1787">
            <v>0.13473278354931992</v>
          </cell>
          <cell r="J1787">
            <v>0.20749999999999999</v>
          </cell>
          <cell r="K1787">
            <v>286.77999999999997</v>
          </cell>
          <cell r="L1787">
            <v>93.37</v>
          </cell>
          <cell r="M1787">
            <v>632.26</v>
          </cell>
          <cell r="N1787">
            <v>32.36</v>
          </cell>
          <cell r="O1787">
            <v>131.19</v>
          </cell>
          <cell r="P1787" t="str">
            <v>35084</v>
          </cell>
          <cell r="Q1787" t="str">
            <v>Newark, NJ-PA</v>
          </cell>
        </row>
        <row r="1788">
          <cell r="B1788" t="str">
            <v>31220</v>
          </cell>
          <cell r="C1788" t="str">
            <v>31220</v>
          </cell>
          <cell r="D1788" t="str">
            <v>NJ</v>
          </cell>
          <cell r="E1788" t="str">
            <v>Gloucester</v>
          </cell>
          <cell r="F1788">
            <v>948.51</v>
          </cell>
          <cell r="G1788">
            <v>533.15747099999999</v>
          </cell>
          <cell r="H1788">
            <v>7.4900290678023382E-2</v>
          </cell>
          <cell r="I1788">
            <v>0.1413780352520646</v>
          </cell>
          <cell r="J1788">
            <v>0.20749999999999999</v>
          </cell>
          <cell r="K1788">
            <v>295.86</v>
          </cell>
          <cell r="L1788">
            <v>81.13</v>
          </cell>
          <cell r="M1788">
            <v>617.87</v>
          </cell>
          <cell r="N1788">
            <v>33.630000000000003</v>
          </cell>
          <cell r="O1788">
            <v>128.21</v>
          </cell>
          <cell r="P1788" t="str">
            <v>15804</v>
          </cell>
          <cell r="Q1788" t="str">
            <v>Camden, NJ</v>
          </cell>
        </row>
        <row r="1789">
          <cell r="B1789" t="str">
            <v>31230</v>
          </cell>
          <cell r="C1789" t="str">
            <v>31230</v>
          </cell>
          <cell r="D1789" t="str">
            <v>NJ</v>
          </cell>
          <cell r="E1789" t="str">
            <v>Hudson</v>
          </cell>
          <cell r="F1789">
            <v>979.11</v>
          </cell>
          <cell r="G1789">
            <v>550.35773100000006</v>
          </cell>
          <cell r="H1789">
            <v>6.2632970150215975E-2</v>
          </cell>
          <cell r="I1789">
            <v>0.13246515413572083</v>
          </cell>
          <cell r="J1789">
            <v>0.20749999999999999</v>
          </cell>
          <cell r="K1789">
            <v>310.22000000000003</v>
          </cell>
          <cell r="L1789">
            <v>98.29</v>
          </cell>
          <cell r="M1789">
            <v>620.04</v>
          </cell>
          <cell r="N1789">
            <v>32.450000000000003</v>
          </cell>
          <cell r="O1789">
            <v>128.66</v>
          </cell>
          <cell r="P1789" t="str">
            <v>35614</v>
          </cell>
          <cell r="Q1789" t="str">
            <v>New York-Jersey City-White Plains, NY-NJ</v>
          </cell>
        </row>
        <row r="1790">
          <cell r="B1790" t="str">
            <v>31250</v>
          </cell>
          <cell r="C1790" t="str">
            <v>31250</v>
          </cell>
          <cell r="D1790" t="str">
            <v>NJ</v>
          </cell>
          <cell r="E1790" t="str">
            <v>Hunterdon</v>
          </cell>
          <cell r="F1790">
            <v>976.31</v>
          </cell>
          <cell r="G1790">
            <v>548.78385100000003</v>
          </cell>
          <cell r="H1790">
            <v>6.8972731710719035E-2</v>
          </cell>
          <cell r="I1790">
            <v>0.13473278354931992</v>
          </cell>
          <cell r="J1790">
            <v>0.20749999999999999</v>
          </cell>
          <cell r="K1790">
            <v>286.77999999999997</v>
          </cell>
          <cell r="L1790">
            <v>93.37</v>
          </cell>
          <cell r="M1790">
            <v>632.26</v>
          </cell>
          <cell r="N1790">
            <v>32.36</v>
          </cell>
          <cell r="O1790">
            <v>131.19</v>
          </cell>
          <cell r="P1790" t="str">
            <v>35084</v>
          </cell>
          <cell r="Q1790" t="str">
            <v>Newark, NJ-PA</v>
          </cell>
        </row>
        <row r="1791">
          <cell r="B1791" t="str">
            <v>31260</v>
          </cell>
          <cell r="C1791" t="str">
            <v>31260</v>
          </cell>
          <cell r="D1791" t="str">
            <v>NJ</v>
          </cell>
          <cell r="E1791" t="str">
            <v>Mercer</v>
          </cell>
          <cell r="F1791">
            <v>920.93</v>
          </cell>
          <cell r="G1791">
            <v>517.65475300000003</v>
          </cell>
          <cell r="H1791">
            <v>6.9591579521068231E-2</v>
          </cell>
          <cell r="I1791">
            <v>0.14707546102500282</v>
          </cell>
          <cell r="J1791">
            <v>0.20749999999999999</v>
          </cell>
          <cell r="K1791">
            <v>293.57</v>
          </cell>
          <cell r="L1791">
            <v>88.39</v>
          </cell>
          <cell r="M1791">
            <v>619.61</v>
          </cell>
          <cell r="N1791">
            <v>33.43</v>
          </cell>
          <cell r="O1791">
            <v>128.57</v>
          </cell>
          <cell r="P1791" t="str">
            <v>45940</v>
          </cell>
          <cell r="Q1791" t="str">
            <v>Trenton, NJ</v>
          </cell>
        </row>
        <row r="1792">
          <cell r="B1792" t="str">
            <v>31270</v>
          </cell>
          <cell r="C1792" t="str">
            <v>31270</v>
          </cell>
          <cell r="D1792" t="str">
            <v>NJ</v>
          </cell>
          <cell r="E1792" t="str">
            <v>Middlesex</v>
          </cell>
          <cell r="F1792">
            <v>947.61</v>
          </cell>
          <cell r="G1792">
            <v>532.65158100000008</v>
          </cell>
          <cell r="H1792">
            <v>6.2632970150215975E-2</v>
          </cell>
          <cell r="I1792">
            <v>0.13246515413572083</v>
          </cell>
          <cell r="J1792">
            <v>0.20749999999999999</v>
          </cell>
          <cell r="K1792">
            <v>310.22000000000003</v>
          </cell>
          <cell r="L1792">
            <v>98.29</v>
          </cell>
          <cell r="M1792">
            <v>620.04</v>
          </cell>
          <cell r="N1792">
            <v>32.450000000000003</v>
          </cell>
          <cell r="O1792">
            <v>128.66</v>
          </cell>
          <cell r="P1792" t="str">
            <v>35614</v>
          </cell>
          <cell r="Q1792" t="str">
            <v>New York-Jersey City-White Plains, NY-NJ</v>
          </cell>
        </row>
        <row r="1793">
          <cell r="B1793" t="str">
            <v>31290</v>
          </cell>
          <cell r="C1793" t="str">
            <v>31290</v>
          </cell>
          <cell r="D1793" t="str">
            <v>NJ</v>
          </cell>
          <cell r="E1793" t="str">
            <v>Monmouth</v>
          </cell>
          <cell r="F1793">
            <v>985.39</v>
          </cell>
          <cell r="G1793">
            <v>553.88771900000006</v>
          </cell>
          <cell r="H1793">
            <v>6.2632970150215975E-2</v>
          </cell>
          <cell r="I1793">
            <v>0.13246515413572083</v>
          </cell>
          <cell r="J1793">
            <v>0.20749999999999999</v>
          </cell>
          <cell r="K1793">
            <v>310.22000000000003</v>
          </cell>
          <cell r="L1793">
            <v>98.29</v>
          </cell>
          <cell r="M1793">
            <v>620.04</v>
          </cell>
          <cell r="N1793">
            <v>32.450000000000003</v>
          </cell>
          <cell r="O1793">
            <v>128.66</v>
          </cell>
          <cell r="P1793" t="str">
            <v>35614</v>
          </cell>
          <cell r="Q1793" t="str">
            <v>New York-Jersey City-White Plains, NY-NJ</v>
          </cell>
        </row>
        <row r="1794">
          <cell r="B1794" t="str">
            <v>31300</v>
          </cell>
          <cell r="C1794" t="str">
            <v>31300</v>
          </cell>
          <cell r="D1794" t="str">
            <v>NJ</v>
          </cell>
          <cell r="E1794" t="str">
            <v>Morris</v>
          </cell>
          <cell r="F1794">
            <v>957.38</v>
          </cell>
          <cell r="G1794">
            <v>538.14329800000007</v>
          </cell>
          <cell r="H1794">
            <v>6.8972731710719035E-2</v>
          </cell>
          <cell r="I1794">
            <v>0.13473278354931992</v>
          </cell>
          <cell r="J1794">
            <v>0.20749999999999999</v>
          </cell>
          <cell r="K1794">
            <v>286.77999999999997</v>
          </cell>
          <cell r="L1794">
            <v>93.37</v>
          </cell>
          <cell r="M1794">
            <v>632.26</v>
          </cell>
          <cell r="N1794">
            <v>32.36</v>
          </cell>
          <cell r="O1794">
            <v>131.19</v>
          </cell>
          <cell r="P1794" t="str">
            <v>35084</v>
          </cell>
          <cell r="Q1794" t="str">
            <v>Newark, NJ-PA</v>
          </cell>
        </row>
        <row r="1795">
          <cell r="B1795" t="str">
            <v>31310</v>
          </cell>
          <cell r="C1795" t="str">
            <v>31310</v>
          </cell>
          <cell r="D1795" t="str">
            <v>NJ</v>
          </cell>
          <cell r="E1795" t="str">
            <v>Ocean</v>
          </cell>
          <cell r="F1795">
            <v>979.99</v>
          </cell>
          <cell r="G1795">
            <v>550.85237900000004</v>
          </cell>
          <cell r="H1795">
            <v>6.2632970150215975E-2</v>
          </cell>
          <cell r="I1795">
            <v>0.13246515413572083</v>
          </cell>
          <cell r="J1795">
            <v>0.20749999999999999</v>
          </cell>
          <cell r="K1795">
            <v>310.22000000000003</v>
          </cell>
          <cell r="L1795">
            <v>98.29</v>
          </cell>
          <cell r="M1795">
            <v>620.04</v>
          </cell>
          <cell r="N1795">
            <v>32.450000000000003</v>
          </cell>
          <cell r="O1795">
            <v>128.66</v>
          </cell>
          <cell r="P1795" t="str">
            <v>35614</v>
          </cell>
          <cell r="Q1795" t="str">
            <v>New York-Jersey City-White Plains, NY-NJ</v>
          </cell>
        </row>
        <row r="1796">
          <cell r="B1796" t="str">
            <v>31320</v>
          </cell>
          <cell r="C1796" t="str">
            <v>31320</v>
          </cell>
          <cell r="D1796" t="str">
            <v>NJ</v>
          </cell>
          <cell r="E1796" t="str">
            <v>Passaic</v>
          </cell>
          <cell r="F1796">
            <v>974.67</v>
          </cell>
          <cell r="G1796">
            <v>547.86200700000006</v>
          </cell>
          <cell r="H1796">
            <v>6.2632970150215975E-2</v>
          </cell>
          <cell r="I1796">
            <v>0.13246515413572083</v>
          </cell>
          <cell r="J1796">
            <v>0.20749999999999999</v>
          </cell>
          <cell r="K1796">
            <v>310.22000000000003</v>
          </cell>
          <cell r="L1796">
            <v>98.29</v>
          </cell>
          <cell r="M1796">
            <v>620.04</v>
          </cell>
          <cell r="N1796">
            <v>32.450000000000003</v>
          </cell>
          <cell r="O1796">
            <v>128.66</v>
          </cell>
          <cell r="P1796" t="str">
            <v>35614</v>
          </cell>
          <cell r="Q1796" t="str">
            <v>New York-Jersey City-White Plains, NY-NJ</v>
          </cell>
        </row>
        <row r="1797">
          <cell r="B1797" t="str">
            <v>31340</v>
          </cell>
          <cell r="C1797" t="str">
            <v>31340</v>
          </cell>
          <cell r="D1797" t="str">
            <v>NJ</v>
          </cell>
          <cell r="E1797" t="str">
            <v>Salem</v>
          </cell>
          <cell r="F1797">
            <v>974.07</v>
          </cell>
          <cell r="G1797">
            <v>547.52474700000005</v>
          </cell>
          <cell r="H1797">
            <v>7.2685714285714284E-2</v>
          </cell>
          <cell r="I1797">
            <v>0.15056304740720144</v>
          </cell>
          <cell r="J1797">
            <v>0.20749999999999999</v>
          </cell>
          <cell r="K1797">
            <v>306.25</v>
          </cell>
          <cell r="L1797">
            <v>71.930000000000007</v>
          </cell>
          <cell r="M1797">
            <v>617</v>
          </cell>
          <cell r="N1797">
            <v>33.090000000000003</v>
          </cell>
          <cell r="O1797">
            <v>128.03</v>
          </cell>
          <cell r="P1797" t="str">
            <v>48864</v>
          </cell>
          <cell r="Q1797" t="str">
            <v>Wilmington, DE-MD-NJ</v>
          </cell>
        </row>
        <row r="1798">
          <cell r="B1798" t="str">
            <v>31350</v>
          </cell>
          <cell r="C1798" t="str">
            <v>31350</v>
          </cell>
          <cell r="D1798" t="str">
            <v>NJ</v>
          </cell>
          <cell r="E1798" t="str">
            <v>Somerset</v>
          </cell>
          <cell r="F1798">
            <v>939.99</v>
          </cell>
          <cell r="G1798">
            <v>528.368379</v>
          </cell>
          <cell r="H1798">
            <v>6.8972731710719035E-2</v>
          </cell>
          <cell r="I1798">
            <v>0.13473278354931992</v>
          </cell>
          <cell r="J1798">
            <v>0.20749999999999999</v>
          </cell>
          <cell r="K1798">
            <v>286.77999999999997</v>
          </cell>
          <cell r="L1798">
            <v>93.37</v>
          </cell>
          <cell r="M1798">
            <v>632.26</v>
          </cell>
          <cell r="N1798">
            <v>32.36</v>
          </cell>
          <cell r="O1798">
            <v>131.19</v>
          </cell>
          <cell r="P1798" t="str">
            <v>35084</v>
          </cell>
          <cell r="Q1798" t="str">
            <v>Newark, NJ-PA</v>
          </cell>
        </row>
        <row r="1799">
          <cell r="B1799" t="str">
            <v>31360</v>
          </cell>
          <cell r="C1799" t="str">
            <v>31360</v>
          </cell>
          <cell r="D1799" t="str">
            <v>NJ</v>
          </cell>
          <cell r="E1799" t="str">
            <v>Sussex</v>
          </cell>
          <cell r="F1799">
            <v>953.56</v>
          </cell>
          <cell r="G1799">
            <v>535.99607600000002</v>
          </cell>
          <cell r="H1799">
            <v>6.8972731710719035E-2</v>
          </cell>
          <cell r="I1799">
            <v>0.13473278354931992</v>
          </cell>
          <cell r="J1799">
            <v>0.20749999999999999</v>
          </cell>
          <cell r="K1799">
            <v>286.77999999999997</v>
          </cell>
          <cell r="L1799">
            <v>93.37</v>
          </cell>
          <cell r="M1799">
            <v>632.26</v>
          </cell>
          <cell r="N1799">
            <v>32.36</v>
          </cell>
          <cell r="O1799">
            <v>131.19</v>
          </cell>
          <cell r="P1799" t="str">
            <v>35084</v>
          </cell>
          <cell r="Q1799" t="str">
            <v>Newark, NJ-PA</v>
          </cell>
        </row>
        <row r="1800">
          <cell r="B1800" t="str">
            <v>31370</v>
          </cell>
          <cell r="C1800" t="str">
            <v>31370</v>
          </cell>
          <cell r="D1800" t="str">
            <v>NJ</v>
          </cell>
          <cell r="E1800" t="str">
            <v>Union</v>
          </cell>
          <cell r="F1800">
            <v>950.64</v>
          </cell>
          <cell r="G1800">
            <v>534.35474399999998</v>
          </cell>
          <cell r="H1800">
            <v>6.8972731710719035E-2</v>
          </cell>
          <cell r="I1800">
            <v>0.13473278354931992</v>
          </cell>
          <cell r="J1800">
            <v>0.20749999999999999</v>
          </cell>
          <cell r="K1800">
            <v>286.77999999999997</v>
          </cell>
          <cell r="L1800">
            <v>93.37</v>
          </cell>
          <cell r="M1800">
            <v>632.26</v>
          </cell>
          <cell r="N1800">
            <v>32.36</v>
          </cell>
          <cell r="O1800">
            <v>131.19</v>
          </cell>
          <cell r="P1800" t="str">
            <v>35084</v>
          </cell>
          <cell r="Q1800" t="str">
            <v>Newark, NJ-PA</v>
          </cell>
        </row>
        <row r="1801">
          <cell r="B1801" t="str">
            <v>31390</v>
          </cell>
          <cell r="C1801" t="str">
            <v>31390</v>
          </cell>
          <cell r="D1801" t="str">
            <v>NJ</v>
          </cell>
          <cell r="E1801" t="str">
            <v>Warren</v>
          </cell>
          <cell r="F1801">
            <v>915.2</v>
          </cell>
          <cell r="G1801">
            <v>514.43392000000006</v>
          </cell>
          <cell r="H1801">
            <v>7.9435598521467157E-2</v>
          </cell>
          <cell r="I1801">
            <v>0.14265380357425272</v>
          </cell>
          <cell r="J1801">
            <v>0.20749999999999999</v>
          </cell>
          <cell r="K1801">
            <v>281.36</v>
          </cell>
          <cell r="L1801">
            <v>63.23</v>
          </cell>
          <cell r="M1801">
            <v>580.67999999999995</v>
          </cell>
          <cell r="N1801">
            <v>31.37</v>
          </cell>
          <cell r="O1801">
            <v>120.49</v>
          </cell>
          <cell r="P1801" t="str">
            <v>10900</v>
          </cell>
          <cell r="Q1801" t="str">
            <v>Allentown-Bethlehem-Easton, PA-NJ</v>
          </cell>
        </row>
        <row r="1802">
          <cell r="B1802" t="str">
            <v>32000</v>
          </cell>
          <cell r="C1802" t="str">
            <v>32000</v>
          </cell>
          <cell r="D1802" t="str">
            <v>NM</v>
          </cell>
          <cell r="E1802" t="str">
            <v>Bernalillo</v>
          </cell>
          <cell r="F1802">
            <v>873.48</v>
          </cell>
          <cell r="G1802">
            <v>490.98310800000007</v>
          </cell>
          <cell r="H1802">
            <v>7.1861855213637374E-2</v>
          </cell>
          <cell r="I1802">
            <v>0.12433788681349318</v>
          </cell>
          <cell r="J1802">
            <v>0.20749999999999999</v>
          </cell>
          <cell r="K1802">
            <v>225.85</v>
          </cell>
          <cell r="L1802">
            <v>35.869999999999997</v>
          </cell>
          <cell r="M1802">
            <v>494.61</v>
          </cell>
          <cell r="N1802">
            <v>20.69</v>
          </cell>
          <cell r="O1802">
            <v>102.63</v>
          </cell>
          <cell r="P1802" t="str">
            <v>10740</v>
          </cell>
          <cell r="Q1802" t="str">
            <v>Albuquerque, NM</v>
          </cell>
        </row>
        <row r="1803">
          <cell r="B1803" t="str">
            <v>32010</v>
          </cell>
          <cell r="C1803" t="str">
            <v>32010</v>
          </cell>
          <cell r="D1803" t="str">
            <v>NM</v>
          </cell>
          <cell r="E1803" t="str">
            <v>Catron</v>
          </cell>
          <cell r="F1803">
            <v>917.91</v>
          </cell>
          <cell r="G1803">
            <v>515.95721100000003</v>
          </cell>
          <cell r="H1803">
            <v>6.8590745519973823E-2</v>
          </cell>
          <cell r="I1803">
            <v>0.15853658536585363</v>
          </cell>
          <cell r="J1803">
            <v>0.20749999999999999</v>
          </cell>
          <cell r="K1803">
            <v>275.11</v>
          </cell>
          <cell r="L1803">
            <v>44.28</v>
          </cell>
          <cell r="M1803">
            <v>536.44000000000005</v>
          </cell>
          <cell r="N1803">
            <v>25.89</v>
          </cell>
          <cell r="O1803">
            <v>111.31</v>
          </cell>
          <cell r="P1803" t="str">
            <v>9932</v>
          </cell>
          <cell r="Q1803" t="str">
            <v>Not in Metro Area</v>
          </cell>
        </row>
        <row r="1804">
          <cell r="B1804" t="str">
            <v>32020</v>
          </cell>
          <cell r="C1804" t="str">
            <v>32020</v>
          </cell>
          <cell r="D1804" t="str">
            <v>NM</v>
          </cell>
          <cell r="E1804" t="str">
            <v>Chaves</v>
          </cell>
          <cell r="F1804">
            <v>926.08</v>
          </cell>
          <cell r="G1804">
            <v>520.54956800000002</v>
          </cell>
          <cell r="H1804">
            <v>6.8590745519973823E-2</v>
          </cell>
          <cell r="I1804">
            <v>0.15853658536585363</v>
          </cell>
          <cell r="J1804">
            <v>0.20749999999999999</v>
          </cell>
          <cell r="K1804">
            <v>275.11</v>
          </cell>
          <cell r="L1804">
            <v>44.28</v>
          </cell>
          <cell r="M1804">
            <v>536.44000000000005</v>
          </cell>
          <cell r="N1804">
            <v>25.89</v>
          </cell>
          <cell r="O1804">
            <v>111.31</v>
          </cell>
          <cell r="P1804" t="str">
            <v>9932</v>
          </cell>
          <cell r="Q1804" t="str">
            <v>Not in Metro Area</v>
          </cell>
        </row>
        <row r="1805">
          <cell r="B1805" t="str">
            <v>32025</v>
          </cell>
          <cell r="C1805" t="str">
            <v>32025</v>
          </cell>
          <cell r="D1805" t="str">
            <v>NM</v>
          </cell>
          <cell r="E1805" t="str">
            <v>Cibola</v>
          </cell>
          <cell r="F1805">
            <v>932.12</v>
          </cell>
          <cell r="G1805">
            <v>523.94465200000002</v>
          </cell>
          <cell r="H1805">
            <v>6.8590745519973823E-2</v>
          </cell>
          <cell r="I1805">
            <v>0.15853658536585363</v>
          </cell>
          <cell r="J1805">
            <v>0.20749999999999999</v>
          </cell>
          <cell r="K1805">
            <v>275.11</v>
          </cell>
          <cell r="L1805">
            <v>44.28</v>
          </cell>
          <cell r="M1805">
            <v>536.44000000000005</v>
          </cell>
          <cell r="N1805">
            <v>25.89</v>
          </cell>
          <cell r="O1805">
            <v>111.31</v>
          </cell>
          <cell r="P1805" t="str">
            <v>9932</v>
          </cell>
          <cell r="Q1805" t="str">
            <v>Not in Metro Area</v>
          </cell>
        </row>
        <row r="1806">
          <cell r="B1806" t="str">
            <v>32030</v>
          </cell>
          <cell r="C1806" t="str">
            <v>32030</v>
          </cell>
          <cell r="D1806" t="str">
            <v>NM</v>
          </cell>
          <cell r="E1806" t="str">
            <v>Colfax</v>
          </cell>
          <cell r="F1806">
            <v>924.77</v>
          </cell>
          <cell r="G1806">
            <v>519.81321700000001</v>
          </cell>
          <cell r="H1806">
            <v>6.8590745519973823E-2</v>
          </cell>
          <cell r="I1806">
            <v>0.15853658536585363</v>
          </cell>
          <cell r="J1806">
            <v>0.20749999999999999</v>
          </cell>
          <cell r="K1806">
            <v>275.11</v>
          </cell>
          <cell r="L1806">
            <v>44.28</v>
          </cell>
          <cell r="M1806">
            <v>536.44000000000005</v>
          </cell>
          <cell r="N1806">
            <v>25.89</v>
          </cell>
          <cell r="O1806">
            <v>111.31</v>
          </cell>
          <cell r="P1806" t="str">
            <v>9932</v>
          </cell>
          <cell r="Q1806" t="str">
            <v>Not in Metro Area</v>
          </cell>
        </row>
        <row r="1807">
          <cell r="B1807" t="str">
            <v>32040</v>
          </cell>
          <cell r="C1807" t="str">
            <v>32040</v>
          </cell>
          <cell r="D1807" t="str">
            <v>NM</v>
          </cell>
          <cell r="E1807" t="str">
            <v>Curry</v>
          </cell>
          <cell r="F1807">
            <v>880.75</v>
          </cell>
          <cell r="G1807">
            <v>495.06957500000004</v>
          </cell>
          <cell r="H1807">
            <v>6.8590745519973823E-2</v>
          </cell>
          <cell r="I1807">
            <v>0.15853658536585363</v>
          </cell>
          <cell r="J1807">
            <v>0.20749999999999999</v>
          </cell>
          <cell r="K1807">
            <v>275.11</v>
          </cell>
          <cell r="L1807">
            <v>44.28</v>
          </cell>
          <cell r="M1807">
            <v>536.44000000000005</v>
          </cell>
          <cell r="N1807">
            <v>25.89</v>
          </cell>
          <cell r="O1807">
            <v>111.31</v>
          </cell>
          <cell r="P1807" t="str">
            <v>9932</v>
          </cell>
          <cell r="Q1807" t="str">
            <v>Not in Metro Area</v>
          </cell>
        </row>
        <row r="1808">
          <cell r="B1808" t="str">
            <v>32050</v>
          </cell>
          <cell r="C1808" t="str">
            <v>32050</v>
          </cell>
          <cell r="D1808" t="str">
            <v>NM</v>
          </cell>
          <cell r="E1808" t="str">
            <v>De Baca</v>
          </cell>
          <cell r="F1808">
            <v>925.66</v>
          </cell>
          <cell r="G1808">
            <v>520.31348600000001</v>
          </cell>
          <cell r="H1808">
            <v>6.8590745519973823E-2</v>
          </cell>
          <cell r="I1808">
            <v>0.15853658536585363</v>
          </cell>
          <cell r="J1808">
            <v>0.20749999999999999</v>
          </cell>
          <cell r="K1808">
            <v>275.11</v>
          </cell>
          <cell r="L1808">
            <v>44.28</v>
          </cell>
          <cell r="M1808">
            <v>536.44000000000005</v>
          </cell>
          <cell r="N1808">
            <v>25.89</v>
          </cell>
          <cell r="O1808">
            <v>111.31</v>
          </cell>
          <cell r="P1808" t="str">
            <v>9932</v>
          </cell>
          <cell r="Q1808" t="str">
            <v>Not in Metro Area</v>
          </cell>
        </row>
        <row r="1809">
          <cell r="B1809" t="str">
            <v>32060</v>
          </cell>
          <cell r="C1809" t="str">
            <v>32060</v>
          </cell>
          <cell r="D1809" t="str">
            <v>NM</v>
          </cell>
          <cell r="E1809" t="str">
            <v>Dona Ana</v>
          </cell>
          <cell r="F1809">
            <v>928.27</v>
          </cell>
          <cell r="G1809">
            <v>521.78056700000002</v>
          </cell>
          <cell r="H1809">
            <v>6.8590745519973823E-2</v>
          </cell>
          <cell r="I1809">
            <v>0.15853658536585363</v>
          </cell>
          <cell r="J1809">
            <v>0.20749999999999999</v>
          </cell>
          <cell r="K1809">
            <v>275.11</v>
          </cell>
          <cell r="L1809">
            <v>44.28</v>
          </cell>
          <cell r="M1809">
            <v>536.44000000000005</v>
          </cell>
          <cell r="N1809">
            <v>25.89</v>
          </cell>
          <cell r="O1809">
            <v>111.31</v>
          </cell>
          <cell r="P1809" t="str">
            <v>9932</v>
          </cell>
          <cell r="Q1809" t="str">
            <v>Not in Metro Area</v>
          </cell>
        </row>
        <row r="1810">
          <cell r="B1810" t="str">
            <v>32070</v>
          </cell>
          <cell r="C1810" t="str">
            <v>32070</v>
          </cell>
          <cell r="D1810" t="str">
            <v>NM</v>
          </cell>
          <cell r="E1810" t="str">
            <v>Eddy</v>
          </cell>
          <cell r="F1810">
            <v>925.36</v>
          </cell>
          <cell r="G1810">
            <v>520.144856</v>
          </cell>
          <cell r="H1810">
            <v>6.8590745519973823E-2</v>
          </cell>
          <cell r="I1810">
            <v>0.15853658536585363</v>
          </cell>
          <cell r="J1810">
            <v>0.20749999999999999</v>
          </cell>
          <cell r="K1810">
            <v>275.11</v>
          </cell>
          <cell r="L1810">
            <v>44.28</v>
          </cell>
          <cell r="M1810">
            <v>536.44000000000005</v>
          </cell>
          <cell r="N1810">
            <v>25.89</v>
          </cell>
          <cell r="O1810">
            <v>111.31</v>
          </cell>
          <cell r="P1810" t="str">
            <v>9932</v>
          </cell>
          <cell r="Q1810" t="str">
            <v>Not in Metro Area</v>
          </cell>
        </row>
        <row r="1811">
          <cell r="B1811" t="str">
            <v>32080</v>
          </cell>
          <cell r="C1811" t="str">
            <v>32080</v>
          </cell>
          <cell r="D1811" t="str">
            <v>NM</v>
          </cell>
          <cell r="E1811" t="str">
            <v>Grant</v>
          </cell>
          <cell r="F1811">
            <v>895.37</v>
          </cell>
          <cell r="G1811">
            <v>503.28747700000002</v>
          </cell>
          <cell r="H1811">
            <v>6.8590745519973823E-2</v>
          </cell>
          <cell r="I1811">
            <v>0.15853658536585363</v>
          </cell>
          <cell r="J1811">
            <v>0.20749999999999999</v>
          </cell>
          <cell r="K1811">
            <v>275.11</v>
          </cell>
          <cell r="L1811">
            <v>44.28</v>
          </cell>
          <cell r="M1811">
            <v>536.44000000000005</v>
          </cell>
          <cell r="N1811">
            <v>25.89</v>
          </cell>
          <cell r="O1811">
            <v>111.31</v>
          </cell>
          <cell r="P1811" t="str">
            <v>9932</v>
          </cell>
          <cell r="Q1811" t="str">
            <v>Not in Metro Area</v>
          </cell>
        </row>
        <row r="1812">
          <cell r="B1812" t="str">
            <v>32090</v>
          </cell>
          <cell r="C1812" t="str">
            <v>32090</v>
          </cell>
          <cell r="D1812" t="str">
            <v>NM</v>
          </cell>
          <cell r="E1812" t="str">
            <v>Guadalupe</v>
          </cell>
          <cell r="F1812">
            <v>932.52</v>
          </cell>
          <cell r="G1812">
            <v>524.16949199999999</v>
          </cell>
          <cell r="H1812">
            <v>6.8590745519973823E-2</v>
          </cell>
          <cell r="I1812">
            <v>0.15853658536585363</v>
          </cell>
          <cell r="J1812">
            <v>0.20749999999999999</v>
          </cell>
          <cell r="K1812">
            <v>275.11</v>
          </cell>
          <cell r="L1812">
            <v>44.28</v>
          </cell>
          <cell r="M1812">
            <v>536.44000000000005</v>
          </cell>
          <cell r="N1812">
            <v>25.89</v>
          </cell>
          <cell r="O1812">
            <v>111.31</v>
          </cell>
          <cell r="P1812" t="str">
            <v>9932</v>
          </cell>
          <cell r="Q1812" t="str">
            <v>Not in Metro Area</v>
          </cell>
        </row>
        <row r="1813">
          <cell r="B1813" t="str">
            <v>32100</v>
          </cell>
          <cell r="C1813" t="str">
            <v>32100</v>
          </cell>
          <cell r="D1813" t="str">
            <v>NM</v>
          </cell>
          <cell r="E1813" t="str">
            <v>Harding</v>
          </cell>
          <cell r="F1813">
            <v>923.82</v>
          </cell>
          <cell r="G1813">
            <v>519.27922200000012</v>
          </cell>
          <cell r="H1813">
            <v>6.8590745519973823E-2</v>
          </cell>
          <cell r="I1813">
            <v>0.15853658536585363</v>
          </cell>
          <cell r="J1813">
            <v>0.20749999999999999</v>
          </cell>
          <cell r="K1813">
            <v>275.11</v>
          </cell>
          <cell r="L1813">
            <v>44.28</v>
          </cell>
          <cell r="M1813">
            <v>536.44000000000005</v>
          </cell>
          <cell r="N1813">
            <v>25.89</v>
          </cell>
          <cell r="O1813">
            <v>111.31</v>
          </cell>
          <cell r="P1813" t="str">
            <v>9932</v>
          </cell>
          <cell r="Q1813" t="str">
            <v>Not in Metro Area</v>
          </cell>
        </row>
        <row r="1814">
          <cell r="B1814" t="str">
            <v>32110</v>
          </cell>
          <cell r="C1814" t="str">
            <v>32110</v>
          </cell>
          <cell r="D1814" t="str">
            <v>NM</v>
          </cell>
          <cell r="E1814" t="str">
            <v>Hidalgo</v>
          </cell>
          <cell r="F1814">
            <v>919.98</v>
          </cell>
          <cell r="G1814">
            <v>517.12075800000002</v>
          </cell>
          <cell r="H1814">
            <v>6.8590745519973823E-2</v>
          </cell>
          <cell r="I1814">
            <v>0.15853658536585363</v>
          </cell>
          <cell r="J1814">
            <v>0.20749999999999999</v>
          </cell>
          <cell r="K1814">
            <v>275.11</v>
          </cell>
          <cell r="L1814">
            <v>44.28</v>
          </cell>
          <cell r="M1814">
            <v>536.44000000000005</v>
          </cell>
          <cell r="N1814">
            <v>25.89</v>
          </cell>
          <cell r="O1814">
            <v>111.31</v>
          </cell>
          <cell r="P1814" t="str">
            <v>9932</v>
          </cell>
          <cell r="Q1814" t="str">
            <v>Not in Metro Area</v>
          </cell>
        </row>
        <row r="1815">
          <cell r="B1815" t="str">
            <v>32120</v>
          </cell>
          <cell r="C1815" t="str">
            <v>32120</v>
          </cell>
          <cell r="D1815" t="str">
            <v>NM</v>
          </cell>
          <cell r="E1815" t="str">
            <v>Lea</v>
          </cell>
          <cell r="F1815">
            <v>946.9</v>
          </cell>
          <cell r="G1815">
            <v>532.25249000000008</v>
          </cell>
          <cell r="H1815">
            <v>6.8590745519973823E-2</v>
          </cell>
          <cell r="I1815">
            <v>0.15853658536585363</v>
          </cell>
          <cell r="J1815">
            <v>0.20749999999999999</v>
          </cell>
          <cell r="K1815">
            <v>275.11</v>
          </cell>
          <cell r="L1815">
            <v>44.28</v>
          </cell>
          <cell r="M1815">
            <v>536.44000000000005</v>
          </cell>
          <cell r="N1815">
            <v>25.89</v>
          </cell>
          <cell r="O1815">
            <v>111.31</v>
          </cell>
          <cell r="P1815" t="str">
            <v>9932</v>
          </cell>
          <cell r="Q1815" t="str">
            <v>Not in Metro Area</v>
          </cell>
        </row>
        <row r="1816">
          <cell r="B1816" t="str">
            <v>32130</v>
          </cell>
          <cell r="C1816" t="str">
            <v>32130</v>
          </cell>
          <cell r="D1816" t="str">
            <v>NM</v>
          </cell>
          <cell r="E1816" t="str">
            <v>Lincoln</v>
          </cell>
          <cell r="F1816">
            <v>926.98</v>
          </cell>
          <cell r="G1816">
            <v>521.05545800000004</v>
          </cell>
          <cell r="H1816">
            <v>6.8590745519973823E-2</v>
          </cell>
          <cell r="I1816">
            <v>0.15853658536585363</v>
          </cell>
          <cell r="J1816">
            <v>0.20749999999999999</v>
          </cell>
          <cell r="K1816">
            <v>275.11</v>
          </cell>
          <cell r="L1816">
            <v>44.28</v>
          </cell>
          <cell r="M1816">
            <v>536.44000000000005</v>
          </cell>
          <cell r="N1816">
            <v>25.89</v>
          </cell>
          <cell r="O1816">
            <v>111.31</v>
          </cell>
          <cell r="P1816" t="str">
            <v>9932</v>
          </cell>
          <cell r="Q1816" t="str">
            <v>Not in Metro Area</v>
          </cell>
        </row>
        <row r="1817">
          <cell r="B1817" t="str">
            <v>32131</v>
          </cell>
          <cell r="C1817" t="str">
            <v>32131</v>
          </cell>
          <cell r="D1817" t="str">
            <v>NM</v>
          </cell>
          <cell r="E1817" t="str">
            <v>Los Alamos</v>
          </cell>
          <cell r="F1817">
            <v>926.38</v>
          </cell>
          <cell r="G1817">
            <v>520.71819800000003</v>
          </cell>
          <cell r="H1817">
            <v>6.8590745519973823E-2</v>
          </cell>
          <cell r="I1817">
            <v>0.15853658536585363</v>
          </cell>
          <cell r="J1817">
            <v>0.20749999999999999</v>
          </cell>
          <cell r="K1817">
            <v>275.11</v>
          </cell>
          <cell r="L1817">
            <v>44.28</v>
          </cell>
          <cell r="M1817">
            <v>536.44000000000005</v>
          </cell>
          <cell r="N1817">
            <v>25.89</v>
          </cell>
          <cell r="O1817">
            <v>111.31</v>
          </cell>
          <cell r="P1817" t="str">
            <v>9932</v>
          </cell>
          <cell r="Q1817" t="str">
            <v>Not in Metro Area</v>
          </cell>
        </row>
        <row r="1818">
          <cell r="B1818" t="str">
            <v>32140</v>
          </cell>
          <cell r="C1818" t="str">
            <v>32140</v>
          </cell>
          <cell r="D1818" t="str">
            <v>NM</v>
          </cell>
          <cell r="E1818" t="str">
            <v>Luna</v>
          </cell>
          <cell r="F1818">
            <v>919.59</v>
          </cell>
          <cell r="G1818">
            <v>516.90153900000007</v>
          </cell>
          <cell r="H1818">
            <v>6.8590745519973823E-2</v>
          </cell>
          <cell r="I1818">
            <v>0.15853658536585363</v>
          </cell>
          <cell r="J1818">
            <v>0.20749999999999999</v>
          </cell>
          <cell r="K1818">
            <v>275.11</v>
          </cell>
          <cell r="L1818">
            <v>44.28</v>
          </cell>
          <cell r="M1818">
            <v>536.44000000000005</v>
          </cell>
          <cell r="N1818">
            <v>25.89</v>
          </cell>
          <cell r="O1818">
            <v>111.31</v>
          </cell>
          <cell r="P1818" t="str">
            <v>9932</v>
          </cell>
          <cell r="Q1818" t="str">
            <v>Not in Metro Area</v>
          </cell>
        </row>
        <row r="1819">
          <cell r="B1819" t="str">
            <v>32150</v>
          </cell>
          <cell r="C1819" t="str">
            <v>32150</v>
          </cell>
          <cell r="D1819" t="str">
            <v>NM</v>
          </cell>
          <cell r="E1819" t="str">
            <v>Mc Kinley</v>
          </cell>
          <cell r="F1819">
            <v>925.6</v>
          </cell>
          <cell r="G1819">
            <v>520.27976000000001</v>
          </cell>
          <cell r="H1819">
            <v>6.8590745519973823E-2</v>
          </cell>
          <cell r="I1819">
            <v>0.15853658536585363</v>
          </cell>
          <cell r="J1819">
            <v>0.20749999999999999</v>
          </cell>
          <cell r="K1819">
            <v>275.11</v>
          </cell>
          <cell r="L1819">
            <v>44.28</v>
          </cell>
          <cell r="M1819">
            <v>536.44000000000005</v>
          </cell>
          <cell r="N1819">
            <v>25.89</v>
          </cell>
          <cell r="O1819">
            <v>111.31</v>
          </cell>
          <cell r="P1819" t="str">
            <v>9932</v>
          </cell>
          <cell r="Q1819" t="str">
            <v>Not in Metro Area</v>
          </cell>
        </row>
        <row r="1820">
          <cell r="B1820" t="str">
            <v>32160</v>
          </cell>
          <cell r="C1820" t="str">
            <v>32160</v>
          </cell>
          <cell r="D1820" t="str">
            <v>NM</v>
          </cell>
          <cell r="E1820" t="str">
            <v>Mora</v>
          </cell>
          <cell r="F1820">
            <v>764.49</v>
          </cell>
          <cell r="G1820">
            <v>429.71982900000006</v>
          </cell>
          <cell r="H1820">
            <v>6.8590745519973823E-2</v>
          </cell>
          <cell r="I1820">
            <v>0.15853658536585363</v>
          </cell>
          <cell r="J1820">
            <v>0.20749999999999999</v>
          </cell>
          <cell r="K1820">
            <v>275.11</v>
          </cell>
          <cell r="L1820">
            <v>44.28</v>
          </cell>
          <cell r="M1820">
            <v>536.44000000000005</v>
          </cell>
          <cell r="N1820">
            <v>25.89</v>
          </cell>
          <cell r="O1820">
            <v>111.31</v>
          </cell>
          <cell r="P1820" t="str">
            <v>9932</v>
          </cell>
          <cell r="Q1820" t="str">
            <v>Not in Metro Area</v>
          </cell>
        </row>
        <row r="1821">
          <cell r="B1821" t="str">
            <v>32170</v>
          </cell>
          <cell r="C1821" t="str">
            <v>32170</v>
          </cell>
          <cell r="D1821" t="str">
            <v>NM</v>
          </cell>
          <cell r="E1821" t="str">
            <v>Otero</v>
          </cell>
          <cell r="F1821">
            <v>929.67</v>
          </cell>
          <cell r="G1821">
            <v>522.56750699999998</v>
          </cell>
          <cell r="H1821">
            <v>6.8590745519973823E-2</v>
          </cell>
          <cell r="I1821">
            <v>0.15853658536585363</v>
          </cell>
          <cell r="J1821">
            <v>0.20749999999999999</v>
          </cell>
          <cell r="K1821">
            <v>275.11</v>
          </cell>
          <cell r="L1821">
            <v>44.28</v>
          </cell>
          <cell r="M1821">
            <v>536.44000000000005</v>
          </cell>
          <cell r="N1821">
            <v>25.89</v>
          </cell>
          <cell r="O1821">
            <v>111.31</v>
          </cell>
          <cell r="P1821" t="str">
            <v>9932</v>
          </cell>
          <cell r="Q1821" t="str">
            <v>Not in Metro Area</v>
          </cell>
        </row>
        <row r="1822">
          <cell r="B1822" t="str">
            <v>32180</v>
          </cell>
          <cell r="C1822" t="str">
            <v>32180</v>
          </cell>
          <cell r="D1822" t="str">
            <v>NM</v>
          </cell>
          <cell r="E1822" t="str">
            <v>Quay</v>
          </cell>
          <cell r="F1822">
            <v>955.53</v>
          </cell>
          <cell r="G1822">
            <v>537.10341300000005</v>
          </cell>
          <cell r="H1822">
            <v>6.8590745519973823E-2</v>
          </cell>
          <cell r="I1822">
            <v>0.15853658536585363</v>
          </cell>
          <cell r="J1822">
            <v>0.20749999999999999</v>
          </cell>
          <cell r="K1822">
            <v>275.11</v>
          </cell>
          <cell r="L1822">
            <v>44.28</v>
          </cell>
          <cell r="M1822">
            <v>536.44000000000005</v>
          </cell>
          <cell r="N1822">
            <v>25.89</v>
          </cell>
          <cell r="O1822">
            <v>111.31</v>
          </cell>
          <cell r="P1822" t="str">
            <v>9932</v>
          </cell>
          <cell r="Q1822" t="str">
            <v>Not in Metro Area</v>
          </cell>
        </row>
        <row r="1823">
          <cell r="B1823" t="str">
            <v>32190</v>
          </cell>
          <cell r="C1823" t="str">
            <v>32190</v>
          </cell>
          <cell r="D1823" t="str">
            <v>NM</v>
          </cell>
          <cell r="E1823" t="str">
            <v>Rio Arriba</v>
          </cell>
          <cell r="F1823">
            <v>866.74</v>
          </cell>
          <cell r="G1823">
            <v>487.19455400000004</v>
          </cell>
          <cell r="H1823">
            <v>6.8590745519973823E-2</v>
          </cell>
          <cell r="I1823">
            <v>0.15853658536585363</v>
          </cell>
          <cell r="J1823">
            <v>0.20749999999999999</v>
          </cell>
          <cell r="K1823">
            <v>275.11</v>
          </cell>
          <cell r="L1823">
            <v>44.28</v>
          </cell>
          <cell r="M1823">
            <v>536.44000000000005</v>
          </cell>
          <cell r="N1823">
            <v>25.89</v>
          </cell>
          <cell r="O1823">
            <v>111.31</v>
          </cell>
          <cell r="P1823" t="str">
            <v>9932</v>
          </cell>
          <cell r="Q1823" t="str">
            <v>Not in Metro Area</v>
          </cell>
        </row>
        <row r="1824">
          <cell r="B1824" t="str">
            <v>32200</v>
          </cell>
          <cell r="C1824" t="str">
            <v>32200</v>
          </cell>
          <cell r="D1824" t="str">
            <v>NM</v>
          </cell>
          <cell r="E1824" t="str">
            <v>Roosevelt</v>
          </cell>
          <cell r="F1824">
            <v>930.48</v>
          </cell>
          <cell r="G1824">
            <v>523.02280800000005</v>
          </cell>
          <cell r="H1824">
            <v>6.8590745519973823E-2</v>
          </cell>
          <cell r="I1824">
            <v>0.15853658536585363</v>
          </cell>
          <cell r="J1824">
            <v>0.20749999999999999</v>
          </cell>
          <cell r="K1824">
            <v>275.11</v>
          </cell>
          <cell r="L1824">
            <v>44.28</v>
          </cell>
          <cell r="M1824">
            <v>536.44000000000005</v>
          </cell>
          <cell r="N1824">
            <v>25.89</v>
          </cell>
          <cell r="O1824">
            <v>111.31</v>
          </cell>
          <cell r="P1824" t="str">
            <v>9932</v>
          </cell>
          <cell r="Q1824" t="str">
            <v>Not in Metro Area</v>
          </cell>
        </row>
        <row r="1825">
          <cell r="B1825" t="str">
            <v>32210</v>
          </cell>
          <cell r="C1825" t="str">
            <v>32210</v>
          </cell>
          <cell r="D1825" t="str">
            <v>NM</v>
          </cell>
          <cell r="E1825" t="str">
            <v>Sandoval</v>
          </cell>
          <cell r="F1825">
            <v>860.42</v>
          </cell>
          <cell r="G1825">
            <v>483.64208200000002</v>
          </cell>
          <cell r="H1825">
            <v>7.1861855213637374E-2</v>
          </cell>
          <cell r="I1825">
            <v>0.12433788681349318</v>
          </cell>
          <cell r="J1825">
            <v>0.20749999999999999</v>
          </cell>
          <cell r="K1825">
            <v>225.85</v>
          </cell>
          <cell r="L1825">
            <v>35.869999999999997</v>
          </cell>
          <cell r="M1825">
            <v>494.61</v>
          </cell>
          <cell r="N1825">
            <v>20.69</v>
          </cell>
          <cell r="O1825">
            <v>102.63</v>
          </cell>
          <cell r="P1825" t="str">
            <v>10740</v>
          </cell>
          <cell r="Q1825" t="str">
            <v>Albuquerque, NM</v>
          </cell>
        </row>
        <row r="1826">
          <cell r="B1826" t="str">
            <v>32220</v>
          </cell>
          <cell r="C1826" t="str">
            <v>32220</v>
          </cell>
          <cell r="D1826" t="str">
            <v>NM</v>
          </cell>
          <cell r="E1826" t="str">
            <v>San Juan</v>
          </cell>
          <cell r="F1826">
            <v>955.74</v>
          </cell>
          <cell r="G1826">
            <v>537.22145399999999</v>
          </cell>
          <cell r="H1826">
            <v>6.8590745519973823E-2</v>
          </cell>
          <cell r="I1826">
            <v>0.15853658536585363</v>
          </cell>
          <cell r="J1826">
            <v>0.20749999999999999</v>
          </cell>
          <cell r="K1826">
            <v>275.11</v>
          </cell>
          <cell r="L1826">
            <v>44.28</v>
          </cell>
          <cell r="M1826">
            <v>536.44000000000005</v>
          </cell>
          <cell r="N1826">
            <v>25.89</v>
          </cell>
          <cell r="O1826">
            <v>111.31</v>
          </cell>
          <cell r="P1826" t="str">
            <v>9932</v>
          </cell>
          <cell r="Q1826" t="str">
            <v>Not in Metro Area</v>
          </cell>
        </row>
        <row r="1827">
          <cell r="B1827" t="str">
            <v>32230</v>
          </cell>
          <cell r="C1827" t="str">
            <v>32230</v>
          </cell>
          <cell r="D1827" t="str">
            <v>NM</v>
          </cell>
          <cell r="E1827" t="str">
            <v>San Miguel</v>
          </cell>
          <cell r="F1827">
            <v>821.97</v>
          </cell>
          <cell r="G1827">
            <v>462.02933700000006</v>
          </cell>
          <cell r="H1827">
            <v>6.8590745519973823E-2</v>
          </cell>
          <cell r="I1827">
            <v>0.15853658536585363</v>
          </cell>
          <cell r="J1827">
            <v>0.20749999999999999</v>
          </cell>
          <cell r="K1827">
            <v>275.11</v>
          </cell>
          <cell r="L1827">
            <v>44.28</v>
          </cell>
          <cell r="M1827">
            <v>536.44000000000005</v>
          </cell>
          <cell r="N1827">
            <v>25.89</v>
          </cell>
          <cell r="O1827">
            <v>111.31</v>
          </cell>
          <cell r="P1827" t="str">
            <v>9932</v>
          </cell>
          <cell r="Q1827" t="str">
            <v>Not in Metro Area</v>
          </cell>
        </row>
        <row r="1828">
          <cell r="B1828" t="str">
            <v>32240</v>
          </cell>
          <cell r="C1828" t="str">
            <v>32240</v>
          </cell>
          <cell r="D1828" t="str">
            <v>NM</v>
          </cell>
          <cell r="E1828" t="str">
            <v>Santa Fe</v>
          </cell>
          <cell r="F1828">
            <v>883.64</v>
          </cell>
          <cell r="G1828">
            <v>496.69404400000002</v>
          </cell>
          <cell r="H1828">
            <v>6.8590745519973823E-2</v>
          </cell>
          <cell r="I1828">
            <v>0.15853658536585363</v>
          </cell>
          <cell r="J1828">
            <v>0.20749999999999999</v>
          </cell>
          <cell r="K1828">
            <v>275.11</v>
          </cell>
          <cell r="L1828">
            <v>44.28</v>
          </cell>
          <cell r="M1828">
            <v>536.44000000000005</v>
          </cell>
          <cell r="N1828">
            <v>25.89</v>
          </cell>
          <cell r="O1828">
            <v>111.31</v>
          </cell>
          <cell r="P1828" t="str">
            <v>9932</v>
          </cell>
          <cell r="Q1828" t="str">
            <v>Not in Metro Area</v>
          </cell>
        </row>
        <row r="1829">
          <cell r="B1829" t="str">
            <v>32250</v>
          </cell>
          <cell r="C1829" t="str">
            <v>32250</v>
          </cell>
          <cell r="D1829" t="str">
            <v>NM</v>
          </cell>
          <cell r="E1829" t="str">
            <v>Sierra</v>
          </cell>
          <cell r="F1829">
            <v>927.04</v>
          </cell>
          <cell r="G1829">
            <v>521.08918400000005</v>
          </cell>
          <cell r="H1829">
            <v>6.8590745519973823E-2</v>
          </cell>
          <cell r="I1829">
            <v>0.15853658536585363</v>
          </cell>
          <cell r="J1829">
            <v>0.20749999999999999</v>
          </cell>
          <cell r="K1829">
            <v>275.11</v>
          </cell>
          <cell r="L1829">
            <v>44.28</v>
          </cell>
          <cell r="M1829">
            <v>536.44000000000005</v>
          </cell>
          <cell r="N1829">
            <v>25.89</v>
          </cell>
          <cell r="O1829">
            <v>111.31</v>
          </cell>
          <cell r="P1829" t="str">
            <v>9932</v>
          </cell>
          <cell r="Q1829" t="str">
            <v>Not in Metro Area</v>
          </cell>
        </row>
        <row r="1830">
          <cell r="B1830" t="str">
            <v>32260</v>
          </cell>
          <cell r="C1830" t="str">
            <v>32260</v>
          </cell>
          <cell r="D1830" t="str">
            <v>NM</v>
          </cell>
          <cell r="E1830" t="str">
            <v>Socorro</v>
          </cell>
          <cell r="F1830">
            <v>823.68</v>
          </cell>
          <cell r="G1830">
            <v>462.99052799999998</v>
          </cell>
          <cell r="H1830">
            <v>6.8590745519973823E-2</v>
          </cell>
          <cell r="I1830">
            <v>0.15853658536585363</v>
          </cell>
          <cell r="J1830">
            <v>0.20749999999999999</v>
          </cell>
          <cell r="K1830">
            <v>275.11</v>
          </cell>
          <cell r="L1830">
            <v>44.28</v>
          </cell>
          <cell r="M1830">
            <v>536.44000000000005</v>
          </cell>
          <cell r="N1830">
            <v>25.89</v>
          </cell>
          <cell r="O1830">
            <v>111.31</v>
          </cell>
          <cell r="P1830" t="str">
            <v>9932</v>
          </cell>
          <cell r="Q1830" t="str">
            <v>Not in Metro Area</v>
          </cell>
        </row>
        <row r="1831">
          <cell r="B1831" t="str">
            <v>32270</v>
          </cell>
          <cell r="C1831" t="str">
            <v>32270</v>
          </cell>
          <cell r="D1831" t="str">
            <v>NM</v>
          </cell>
          <cell r="E1831" t="str">
            <v>Taos</v>
          </cell>
          <cell r="F1831">
            <v>879.44</v>
          </cell>
          <cell r="G1831">
            <v>494.33322400000009</v>
          </cell>
          <cell r="H1831">
            <v>6.8590745519973823E-2</v>
          </cell>
          <cell r="I1831">
            <v>0.15853658536585363</v>
          </cell>
          <cell r="J1831">
            <v>0.20749999999999999</v>
          </cell>
          <cell r="K1831">
            <v>275.11</v>
          </cell>
          <cell r="L1831">
            <v>44.28</v>
          </cell>
          <cell r="M1831">
            <v>536.44000000000005</v>
          </cell>
          <cell r="N1831">
            <v>25.89</v>
          </cell>
          <cell r="O1831">
            <v>111.31</v>
          </cell>
          <cell r="P1831" t="str">
            <v>9932</v>
          </cell>
          <cell r="Q1831" t="str">
            <v>Not in Metro Area</v>
          </cell>
        </row>
        <row r="1832">
          <cell r="B1832" t="str">
            <v>32280</v>
          </cell>
          <cell r="C1832" t="str">
            <v>32280</v>
          </cell>
          <cell r="D1832" t="str">
            <v>NM</v>
          </cell>
          <cell r="E1832" t="str">
            <v>Torrance</v>
          </cell>
          <cell r="F1832">
            <v>800.68</v>
          </cell>
          <cell r="G1832">
            <v>450.062228</v>
          </cell>
          <cell r="H1832">
            <v>7.1861855213637374E-2</v>
          </cell>
          <cell r="I1832">
            <v>0.12433788681349318</v>
          </cell>
          <cell r="J1832">
            <v>0.20749999999999999</v>
          </cell>
          <cell r="K1832">
            <v>225.85</v>
          </cell>
          <cell r="L1832">
            <v>35.869999999999997</v>
          </cell>
          <cell r="M1832">
            <v>494.61</v>
          </cell>
          <cell r="N1832">
            <v>20.69</v>
          </cell>
          <cell r="O1832">
            <v>102.63</v>
          </cell>
          <cell r="P1832" t="str">
            <v>10740</v>
          </cell>
          <cell r="Q1832" t="str">
            <v>Albuquerque, NM</v>
          </cell>
        </row>
        <row r="1833">
          <cell r="B1833" t="str">
            <v>32290</v>
          </cell>
          <cell r="C1833" t="str">
            <v>32290</v>
          </cell>
          <cell r="D1833" t="str">
            <v>NM</v>
          </cell>
          <cell r="E1833" t="str">
            <v>Union</v>
          </cell>
          <cell r="F1833">
            <v>1079.28</v>
          </cell>
          <cell r="G1833">
            <v>606.66328800000008</v>
          </cell>
          <cell r="H1833">
            <v>6.8590745519973823E-2</v>
          </cell>
          <cell r="I1833">
            <v>0.15853658536585363</v>
          </cell>
          <cell r="J1833">
            <v>0.20749999999999999</v>
          </cell>
          <cell r="K1833">
            <v>275.11</v>
          </cell>
          <cell r="L1833">
            <v>44.28</v>
          </cell>
          <cell r="M1833">
            <v>536.44000000000005</v>
          </cell>
          <cell r="N1833">
            <v>25.89</v>
          </cell>
          <cell r="O1833">
            <v>111.31</v>
          </cell>
          <cell r="P1833" t="str">
            <v>9932</v>
          </cell>
          <cell r="Q1833" t="str">
            <v>Not in Metro Area</v>
          </cell>
        </row>
        <row r="1834">
          <cell r="B1834" t="str">
            <v>32300</v>
          </cell>
          <cell r="C1834" t="str">
            <v>32300</v>
          </cell>
          <cell r="D1834" t="str">
            <v>NM</v>
          </cell>
          <cell r="E1834" t="str">
            <v>Valencia</v>
          </cell>
          <cell r="F1834">
            <v>845.79</v>
          </cell>
          <cell r="G1834">
            <v>475.41855900000002</v>
          </cell>
          <cell r="H1834">
            <v>7.1861855213637374E-2</v>
          </cell>
          <cell r="I1834">
            <v>0.12433788681349318</v>
          </cell>
          <cell r="J1834">
            <v>0.20749999999999999</v>
          </cell>
          <cell r="K1834">
            <v>225.85</v>
          </cell>
          <cell r="L1834">
            <v>35.869999999999997</v>
          </cell>
          <cell r="M1834">
            <v>494.61</v>
          </cell>
          <cell r="N1834">
            <v>20.69</v>
          </cell>
          <cell r="O1834">
            <v>102.63</v>
          </cell>
          <cell r="P1834" t="str">
            <v>10740</v>
          </cell>
          <cell r="Q1834" t="str">
            <v>Albuquerque, NM</v>
          </cell>
        </row>
        <row r="1835">
          <cell r="B1835" t="str">
            <v>33000</v>
          </cell>
          <cell r="C1835" t="str">
            <v>33000</v>
          </cell>
          <cell r="D1835" t="str">
            <v>NY</v>
          </cell>
          <cell r="E1835" t="str">
            <v>Albany</v>
          </cell>
          <cell r="F1835">
            <v>850.01</v>
          </cell>
          <cell r="G1835">
            <v>477.79062100000004</v>
          </cell>
          <cell r="H1835">
            <v>8.6301192885749958E-2</v>
          </cell>
          <cell r="I1835">
            <v>0.1679752557696883</v>
          </cell>
          <cell r="J1835">
            <v>0.20749999999999999</v>
          </cell>
          <cell r="K1835">
            <v>232.21</v>
          </cell>
          <cell r="L1835">
            <v>42.03</v>
          </cell>
          <cell r="M1835">
            <v>536.95000000000005</v>
          </cell>
          <cell r="N1835">
            <v>27.1</v>
          </cell>
          <cell r="O1835">
            <v>111.42</v>
          </cell>
          <cell r="P1835" t="str">
            <v>10580</v>
          </cell>
          <cell r="Q1835" t="str">
            <v>Albany-Schenectady-Troy, NY</v>
          </cell>
        </row>
        <row r="1836">
          <cell r="B1836" t="str">
            <v>33010</v>
          </cell>
          <cell r="C1836" t="str">
            <v>33010</v>
          </cell>
          <cell r="D1836" t="str">
            <v>NY</v>
          </cell>
          <cell r="E1836" t="str">
            <v>Allegany</v>
          </cell>
          <cell r="F1836">
            <v>901.67</v>
          </cell>
          <cell r="G1836">
            <v>506.82870700000001</v>
          </cell>
          <cell r="H1836">
            <v>8.0583452893352461E-2</v>
          </cell>
          <cell r="I1836">
            <v>0.15549412577747063</v>
          </cell>
          <cell r="J1836">
            <v>0.20749999999999999</v>
          </cell>
          <cell r="K1836">
            <v>250.92</v>
          </cell>
          <cell r="L1836">
            <v>57.88</v>
          </cell>
          <cell r="M1836">
            <v>537.66999999999996</v>
          </cell>
          <cell r="N1836">
            <v>29.22</v>
          </cell>
          <cell r="O1836">
            <v>111.57</v>
          </cell>
          <cell r="P1836" t="str">
            <v>9933</v>
          </cell>
          <cell r="Q1836" t="str">
            <v>Not in Metro Area</v>
          </cell>
        </row>
        <row r="1837">
          <cell r="B1837" t="str">
            <v>33020</v>
          </cell>
          <cell r="C1837" t="str">
            <v>33020</v>
          </cell>
          <cell r="D1837" t="str">
            <v>NY</v>
          </cell>
          <cell r="E1837" t="str">
            <v>Bronx</v>
          </cell>
          <cell r="F1837">
            <v>955.96</v>
          </cell>
          <cell r="G1837">
            <v>537.34511600000008</v>
          </cell>
          <cell r="H1837">
            <v>6.2632970150215975E-2</v>
          </cell>
          <cell r="I1837">
            <v>0.13246515413572083</v>
          </cell>
          <cell r="J1837">
            <v>0.20749999999999999</v>
          </cell>
          <cell r="K1837">
            <v>310.22000000000003</v>
          </cell>
          <cell r="L1837">
            <v>98.29</v>
          </cell>
          <cell r="M1837">
            <v>620.04</v>
          </cell>
          <cell r="N1837">
            <v>32.450000000000003</v>
          </cell>
          <cell r="O1837">
            <v>128.66</v>
          </cell>
          <cell r="P1837" t="str">
            <v>35614</v>
          </cell>
          <cell r="Q1837" t="str">
            <v>New York-Jersey City-White Plains, NY-NJ</v>
          </cell>
        </row>
        <row r="1838">
          <cell r="B1838" t="str">
            <v>33030</v>
          </cell>
          <cell r="C1838" t="str">
            <v>33030</v>
          </cell>
          <cell r="D1838" t="str">
            <v>NY</v>
          </cell>
          <cell r="E1838" t="str">
            <v>Broome</v>
          </cell>
          <cell r="F1838">
            <v>881.66</v>
          </cell>
          <cell r="G1838">
            <v>495.58108600000003</v>
          </cell>
          <cell r="H1838">
            <v>8.0583452893352461E-2</v>
          </cell>
          <cell r="I1838">
            <v>0.15549412577747063</v>
          </cell>
          <cell r="J1838">
            <v>0.20749999999999999</v>
          </cell>
          <cell r="K1838">
            <v>250.92</v>
          </cell>
          <cell r="L1838">
            <v>57.88</v>
          </cell>
          <cell r="M1838">
            <v>537.66999999999996</v>
          </cell>
          <cell r="N1838">
            <v>29.22</v>
          </cell>
          <cell r="O1838">
            <v>111.57</v>
          </cell>
          <cell r="P1838" t="str">
            <v>9933</v>
          </cell>
          <cell r="Q1838" t="str">
            <v>Not in Metro Area</v>
          </cell>
        </row>
        <row r="1839">
          <cell r="B1839" t="str">
            <v>33040</v>
          </cell>
          <cell r="C1839" t="str">
            <v>33040</v>
          </cell>
          <cell r="D1839" t="str">
            <v>NY</v>
          </cell>
          <cell r="E1839" t="str">
            <v>Cattaraugus</v>
          </cell>
          <cell r="F1839">
            <v>887.55</v>
          </cell>
          <cell r="G1839">
            <v>498.89185500000002</v>
          </cell>
          <cell r="H1839">
            <v>8.0583452893352461E-2</v>
          </cell>
          <cell r="I1839">
            <v>0.15549412577747063</v>
          </cell>
          <cell r="J1839">
            <v>0.20749999999999999</v>
          </cell>
          <cell r="K1839">
            <v>250.92</v>
          </cell>
          <cell r="L1839">
            <v>57.88</v>
          </cell>
          <cell r="M1839">
            <v>537.66999999999996</v>
          </cell>
          <cell r="N1839">
            <v>29.22</v>
          </cell>
          <cell r="O1839">
            <v>111.57</v>
          </cell>
          <cell r="P1839" t="str">
            <v>9933</v>
          </cell>
          <cell r="Q1839" t="str">
            <v>Not in Metro Area</v>
          </cell>
        </row>
        <row r="1840">
          <cell r="B1840" t="str">
            <v>33050</v>
          </cell>
          <cell r="C1840" t="str">
            <v>33050</v>
          </cell>
          <cell r="D1840" t="str">
            <v>NY</v>
          </cell>
          <cell r="E1840" t="str">
            <v>Cayuga</v>
          </cell>
          <cell r="F1840">
            <v>978.86</v>
          </cell>
          <cell r="G1840">
            <v>550.21720600000003</v>
          </cell>
          <cell r="H1840">
            <v>8.0583452893352461E-2</v>
          </cell>
          <cell r="I1840">
            <v>0.15549412577747063</v>
          </cell>
          <cell r="J1840">
            <v>0.20749999999999999</v>
          </cell>
          <cell r="K1840">
            <v>250.92</v>
          </cell>
          <cell r="L1840">
            <v>57.88</v>
          </cell>
          <cell r="M1840">
            <v>537.66999999999996</v>
          </cell>
          <cell r="N1840">
            <v>29.22</v>
          </cell>
          <cell r="O1840">
            <v>111.57</v>
          </cell>
          <cell r="P1840" t="str">
            <v>9933</v>
          </cell>
          <cell r="Q1840" t="str">
            <v>Not in Metro Area</v>
          </cell>
        </row>
        <row r="1841">
          <cell r="B1841" t="str">
            <v>33060</v>
          </cell>
          <cell r="C1841" t="str">
            <v>33060</v>
          </cell>
          <cell r="D1841" t="str">
            <v>NY</v>
          </cell>
          <cell r="E1841" t="str">
            <v>Chautauqua</v>
          </cell>
          <cell r="F1841">
            <v>894.77</v>
          </cell>
          <cell r="G1841">
            <v>502.95021700000001</v>
          </cell>
          <cell r="H1841">
            <v>8.0583452893352461E-2</v>
          </cell>
          <cell r="I1841">
            <v>0.15549412577747063</v>
          </cell>
          <cell r="J1841">
            <v>0.20749999999999999</v>
          </cell>
          <cell r="K1841">
            <v>250.92</v>
          </cell>
          <cell r="L1841">
            <v>57.88</v>
          </cell>
          <cell r="M1841">
            <v>537.66999999999996</v>
          </cell>
          <cell r="N1841">
            <v>29.22</v>
          </cell>
          <cell r="O1841">
            <v>111.57</v>
          </cell>
          <cell r="P1841" t="str">
            <v>9933</v>
          </cell>
          <cell r="Q1841" t="str">
            <v>Not in Metro Area</v>
          </cell>
        </row>
        <row r="1842">
          <cell r="B1842" t="str">
            <v>33070</v>
          </cell>
          <cell r="C1842" t="str">
            <v>33070</v>
          </cell>
          <cell r="D1842" t="str">
            <v>NY</v>
          </cell>
          <cell r="E1842" t="str">
            <v>Chemung</v>
          </cell>
          <cell r="F1842">
            <v>883.11</v>
          </cell>
          <cell r="G1842">
            <v>496.39613100000003</v>
          </cell>
          <cell r="H1842">
            <v>8.0583452893352461E-2</v>
          </cell>
          <cell r="I1842">
            <v>0.15549412577747063</v>
          </cell>
          <cell r="J1842">
            <v>0.20749999999999999</v>
          </cell>
          <cell r="K1842">
            <v>250.92</v>
          </cell>
          <cell r="L1842">
            <v>57.88</v>
          </cell>
          <cell r="M1842">
            <v>537.66999999999996</v>
          </cell>
          <cell r="N1842">
            <v>29.22</v>
          </cell>
          <cell r="O1842">
            <v>111.57</v>
          </cell>
          <cell r="P1842" t="str">
            <v>9933</v>
          </cell>
          <cell r="Q1842" t="str">
            <v>Not in Metro Area</v>
          </cell>
        </row>
        <row r="1843">
          <cell r="B1843" t="str">
            <v>33080</v>
          </cell>
          <cell r="C1843" t="str">
            <v>33080</v>
          </cell>
          <cell r="D1843" t="str">
            <v>NY</v>
          </cell>
          <cell r="E1843" t="str">
            <v>Chenango</v>
          </cell>
          <cell r="F1843">
            <v>889.34</v>
          </cell>
          <cell r="G1843">
            <v>499.89801400000005</v>
          </cell>
          <cell r="H1843">
            <v>8.0583452893352461E-2</v>
          </cell>
          <cell r="I1843">
            <v>0.15549412577747063</v>
          </cell>
          <cell r="J1843">
            <v>0.20749999999999999</v>
          </cell>
          <cell r="K1843">
            <v>250.92</v>
          </cell>
          <cell r="L1843">
            <v>57.88</v>
          </cell>
          <cell r="M1843">
            <v>537.66999999999996</v>
          </cell>
          <cell r="N1843">
            <v>29.22</v>
          </cell>
          <cell r="O1843">
            <v>111.57</v>
          </cell>
          <cell r="P1843" t="str">
            <v>9933</v>
          </cell>
          <cell r="Q1843" t="str">
            <v>Not in Metro Area</v>
          </cell>
        </row>
        <row r="1844">
          <cell r="B1844" t="str">
            <v>33090</v>
          </cell>
          <cell r="C1844" t="str">
            <v>33090</v>
          </cell>
          <cell r="D1844" t="str">
            <v>NY</v>
          </cell>
          <cell r="E1844" t="str">
            <v>Clinton</v>
          </cell>
          <cell r="F1844">
            <v>921.87</v>
          </cell>
          <cell r="G1844">
            <v>518.18312700000001</v>
          </cell>
          <cell r="H1844">
            <v>8.0583452893352461E-2</v>
          </cell>
          <cell r="I1844">
            <v>0.15549412577747063</v>
          </cell>
          <cell r="J1844">
            <v>0.20749999999999999</v>
          </cell>
          <cell r="K1844">
            <v>250.92</v>
          </cell>
          <cell r="L1844">
            <v>57.88</v>
          </cell>
          <cell r="M1844">
            <v>537.66999999999996</v>
          </cell>
          <cell r="N1844">
            <v>29.22</v>
          </cell>
          <cell r="O1844">
            <v>111.57</v>
          </cell>
          <cell r="P1844" t="str">
            <v>9933</v>
          </cell>
          <cell r="Q1844" t="str">
            <v>Not in Metro Area</v>
          </cell>
        </row>
        <row r="1845">
          <cell r="B1845" t="str">
            <v>33200</v>
          </cell>
          <cell r="C1845" t="str">
            <v>33200</v>
          </cell>
          <cell r="D1845" t="str">
            <v>NY</v>
          </cell>
          <cell r="E1845" t="str">
            <v>Columbia</v>
          </cell>
          <cell r="F1845">
            <v>914.23</v>
          </cell>
          <cell r="G1845">
            <v>513.88868300000001</v>
          </cell>
          <cell r="H1845">
            <v>8.0583452893352461E-2</v>
          </cell>
          <cell r="I1845">
            <v>0.15549412577747063</v>
          </cell>
          <cell r="J1845">
            <v>0.20749999999999999</v>
          </cell>
          <cell r="K1845">
            <v>250.92</v>
          </cell>
          <cell r="L1845">
            <v>57.88</v>
          </cell>
          <cell r="M1845">
            <v>537.66999999999996</v>
          </cell>
          <cell r="N1845">
            <v>29.22</v>
          </cell>
          <cell r="O1845">
            <v>111.57</v>
          </cell>
          <cell r="P1845" t="str">
            <v>9933</v>
          </cell>
          <cell r="Q1845" t="str">
            <v>Not in Metro Area</v>
          </cell>
        </row>
        <row r="1846">
          <cell r="B1846" t="str">
            <v>33210</v>
          </cell>
          <cell r="C1846" t="str">
            <v>33210</v>
          </cell>
          <cell r="D1846" t="str">
            <v>NY</v>
          </cell>
          <cell r="E1846" t="str">
            <v>Cortland</v>
          </cell>
          <cell r="F1846">
            <v>914.4</v>
          </cell>
          <cell r="G1846">
            <v>513.98424</v>
          </cell>
          <cell r="H1846">
            <v>8.0583452893352461E-2</v>
          </cell>
          <cell r="I1846">
            <v>0.15549412577747063</v>
          </cell>
          <cell r="J1846">
            <v>0.20749999999999999</v>
          </cell>
          <cell r="K1846">
            <v>250.92</v>
          </cell>
          <cell r="L1846">
            <v>57.88</v>
          </cell>
          <cell r="M1846">
            <v>537.66999999999996</v>
          </cell>
          <cell r="N1846">
            <v>29.22</v>
          </cell>
          <cell r="O1846">
            <v>111.57</v>
          </cell>
          <cell r="P1846" t="str">
            <v>9933</v>
          </cell>
          <cell r="Q1846" t="str">
            <v>Not in Metro Area</v>
          </cell>
        </row>
        <row r="1847">
          <cell r="B1847" t="str">
            <v>33220</v>
          </cell>
          <cell r="C1847" t="str">
            <v>33220</v>
          </cell>
          <cell r="D1847" t="str">
            <v>NY</v>
          </cell>
          <cell r="E1847" t="str">
            <v>Delaware</v>
          </cell>
          <cell r="F1847">
            <v>908.85</v>
          </cell>
          <cell r="G1847">
            <v>510.86458500000003</v>
          </cell>
          <cell r="H1847">
            <v>8.0583452893352461E-2</v>
          </cell>
          <cell r="I1847">
            <v>0.15549412577747063</v>
          </cell>
          <cell r="J1847">
            <v>0.20749999999999999</v>
          </cell>
          <cell r="K1847">
            <v>250.92</v>
          </cell>
          <cell r="L1847">
            <v>57.88</v>
          </cell>
          <cell r="M1847">
            <v>537.66999999999996</v>
          </cell>
          <cell r="N1847">
            <v>29.22</v>
          </cell>
          <cell r="O1847">
            <v>111.57</v>
          </cell>
          <cell r="P1847" t="str">
            <v>9933</v>
          </cell>
          <cell r="Q1847" t="str">
            <v>Not in Metro Area</v>
          </cell>
        </row>
        <row r="1848">
          <cell r="B1848" t="str">
            <v>33230</v>
          </cell>
          <cell r="C1848" t="str">
            <v>33230</v>
          </cell>
          <cell r="D1848" t="str">
            <v>NY</v>
          </cell>
          <cell r="E1848" t="str">
            <v>Dutchess</v>
          </cell>
          <cell r="F1848">
            <v>943.05</v>
          </cell>
          <cell r="G1848">
            <v>530.08840499999997</v>
          </cell>
          <cell r="H1848">
            <v>6.7138251588469117E-2</v>
          </cell>
          <cell r="I1848">
            <v>0.1363475386613151</v>
          </cell>
          <cell r="J1848">
            <v>0.20749999999999999</v>
          </cell>
          <cell r="K1848">
            <v>319.49</v>
          </cell>
          <cell r="L1848">
            <v>84.71</v>
          </cell>
          <cell r="M1848">
            <v>607.07000000000005</v>
          </cell>
          <cell r="N1848">
            <v>33</v>
          </cell>
          <cell r="O1848">
            <v>125.97</v>
          </cell>
          <cell r="P1848" t="str">
            <v>20524</v>
          </cell>
          <cell r="Q1848" t="str">
            <v>Dutchess County-Putnam County, NY</v>
          </cell>
        </row>
        <row r="1849">
          <cell r="B1849" t="str">
            <v>33240</v>
          </cell>
          <cell r="C1849" t="str">
            <v>33240</v>
          </cell>
          <cell r="D1849" t="str">
            <v>NY</v>
          </cell>
          <cell r="E1849" t="str">
            <v>Erie</v>
          </cell>
          <cell r="F1849">
            <v>875.45</v>
          </cell>
          <cell r="G1849">
            <v>492.09044500000005</v>
          </cell>
          <cell r="H1849">
            <v>8.0241622790906492E-2</v>
          </cell>
          <cell r="I1849">
            <v>0.13887020847343645</v>
          </cell>
          <cell r="J1849">
            <v>0.20749999999999999</v>
          </cell>
          <cell r="K1849">
            <v>245.01</v>
          </cell>
          <cell r="L1849">
            <v>59.48</v>
          </cell>
          <cell r="M1849">
            <v>478.97</v>
          </cell>
          <cell r="N1849">
            <v>27.92</v>
          </cell>
          <cell r="O1849">
            <v>99.39</v>
          </cell>
          <cell r="P1849" t="str">
            <v>15380</v>
          </cell>
          <cell r="Q1849" t="str">
            <v>Buffalo-Cheektowaga-Niagara Falls, NY</v>
          </cell>
        </row>
        <row r="1850">
          <cell r="B1850" t="str">
            <v>33260</v>
          </cell>
          <cell r="C1850" t="str">
            <v>33260</v>
          </cell>
          <cell r="D1850" t="str">
            <v>NY</v>
          </cell>
          <cell r="E1850" t="str">
            <v>Essex</v>
          </cell>
          <cell r="F1850">
            <v>917.57</v>
          </cell>
          <cell r="G1850">
            <v>515.76609700000006</v>
          </cell>
          <cell r="H1850">
            <v>8.0583452893352461E-2</v>
          </cell>
          <cell r="I1850">
            <v>0.15549412577747063</v>
          </cell>
          <cell r="J1850">
            <v>0.20749999999999999</v>
          </cell>
          <cell r="K1850">
            <v>250.92</v>
          </cell>
          <cell r="L1850">
            <v>57.88</v>
          </cell>
          <cell r="M1850">
            <v>537.66999999999996</v>
          </cell>
          <cell r="N1850">
            <v>29.22</v>
          </cell>
          <cell r="O1850">
            <v>111.57</v>
          </cell>
          <cell r="P1850" t="str">
            <v>9933</v>
          </cell>
          <cell r="Q1850" t="str">
            <v>Not in Metro Area</v>
          </cell>
        </row>
        <row r="1851">
          <cell r="B1851" t="str">
            <v>33270</v>
          </cell>
          <cell r="C1851" t="str">
            <v>33270</v>
          </cell>
          <cell r="D1851" t="str">
            <v>NY</v>
          </cell>
          <cell r="E1851" t="str">
            <v>Franklin</v>
          </cell>
          <cell r="F1851">
            <v>896.86</v>
          </cell>
          <cell r="G1851">
            <v>504.12500600000004</v>
          </cell>
          <cell r="H1851">
            <v>8.0583452893352461E-2</v>
          </cell>
          <cell r="I1851">
            <v>0.15549412577747063</v>
          </cell>
          <cell r="J1851">
            <v>0.20749999999999999</v>
          </cell>
          <cell r="K1851">
            <v>250.92</v>
          </cell>
          <cell r="L1851">
            <v>57.88</v>
          </cell>
          <cell r="M1851">
            <v>537.66999999999996</v>
          </cell>
          <cell r="N1851">
            <v>29.22</v>
          </cell>
          <cell r="O1851">
            <v>111.57</v>
          </cell>
          <cell r="P1851" t="str">
            <v>9933</v>
          </cell>
          <cell r="Q1851" t="str">
            <v>Not in Metro Area</v>
          </cell>
        </row>
        <row r="1852">
          <cell r="B1852" t="str">
            <v>33280</v>
          </cell>
          <cell r="C1852" t="str">
            <v>33280</v>
          </cell>
          <cell r="D1852" t="str">
            <v>NY</v>
          </cell>
          <cell r="E1852" t="str">
            <v>Fulton</v>
          </cell>
          <cell r="F1852">
            <v>891.6</v>
          </cell>
          <cell r="G1852">
            <v>501.16836000000006</v>
          </cell>
          <cell r="H1852">
            <v>8.0583452893352461E-2</v>
          </cell>
          <cell r="I1852">
            <v>0.15549412577747063</v>
          </cell>
          <cell r="J1852">
            <v>0.20749999999999999</v>
          </cell>
          <cell r="K1852">
            <v>250.92</v>
          </cell>
          <cell r="L1852">
            <v>57.88</v>
          </cell>
          <cell r="M1852">
            <v>537.66999999999996</v>
          </cell>
          <cell r="N1852">
            <v>29.22</v>
          </cell>
          <cell r="O1852">
            <v>111.57</v>
          </cell>
          <cell r="P1852" t="str">
            <v>9933</v>
          </cell>
          <cell r="Q1852" t="str">
            <v>Not in Metro Area</v>
          </cell>
        </row>
        <row r="1853">
          <cell r="B1853" t="str">
            <v>33290</v>
          </cell>
          <cell r="C1853" t="str">
            <v>33290</v>
          </cell>
          <cell r="D1853" t="str">
            <v>NY</v>
          </cell>
          <cell r="E1853" t="str">
            <v>Genesee</v>
          </cell>
          <cell r="F1853">
            <v>864.86</v>
          </cell>
          <cell r="G1853">
            <v>486.13780600000007</v>
          </cell>
          <cell r="H1853">
            <v>8.0583452893352461E-2</v>
          </cell>
          <cell r="I1853">
            <v>0.15549412577747063</v>
          </cell>
          <cell r="J1853">
            <v>0.20749999999999999</v>
          </cell>
          <cell r="K1853">
            <v>250.92</v>
          </cell>
          <cell r="L1853">
            <v>57.88</v>
          </cell>
          <cell r="M1853">
            <v>537.66999999999996</v>
          </cell>
          <cell r="N1853">
            <v>29.22</v>
          </cell>
          <cell r="O1853">
            <v>111.57</v>
          </cell>
          <cell r="P1853" t="str">
            <v>9933</v>
          </cell>
          <cell r="Q1853" t="str">
            <v>Not in Metro Area</v>
          </cell>
        </row>
        <row r="1854">
          <cell r="B1854" t="str">
            <v>33300</v>
          </cell>
          <cell r="C1854" t="str">
            <v>33300</v>
          </cell>
          <cell r="D1854" t="str">
            <v>NY</v>
          </cell>
          <cell r="E1854" t="str">
            <v>Greene</v>
          </cell>
          <cell r="F1854">
            <v>912.65</v>
          </cell>
          <cell r="G1854">
            <v>513.00056500000005</v>
          </cell>
          <cell r="H1854">
            <v>8.0583452893352461E-2</v>
          </cell>
          <cell r="I1854">
            <v>0.15549412577747063</v>
          </cell>
          <cell r="J1854">
            <v>0.20749999999999999</v>
          </cell>
          <cell r="K1854">
            <v>250.92</v>
          </cell>
          <cell r="L1854">
            <v>57.88</v>
          </cell>
          <cell r="M1854">
            <v>537.66999999999996</v>
          </cell>
          <cell r="N1854">
            <v>29.22</v>
          </cell>
          <cell r="O1854">
            <v>111.57</v>
          </cell>
          <cell r="P1854" t="str">
            <v>9933</v>
          </cell>
          <cell r="Q1854" t="str">
            <v>Not in Metro Area</v>
          </cell>
        </row>
        <row r="1855">
          <cell r="B1855" t="str">
            <v>33310</v>
          </cell>
          <cell r="C1855" t="str">
            <v>33310</v>
          </cell>
          <cell r="D1855" t="str">
            <v>NY</v>
          </cell>
          <cell r="E1855" t="str">
            <v>Hamilton</v>
          </cell>
          <cell r="F1855">
            <v>921.26</v>
          </cell>
          <cell r="G1855">
            <v>517.84024599999998</v>
          </cell>
          <cell r="H1855">
            <v>8.0583452893352461E-2</v>
          </cell>
          <cell r="I1855">
            <v>0.15549412577747063</v>
          </cell>
          <cell r="J1855">
            <v>0.20749999999999999</v>
          </cell>
          <cell r="K1855">
            <v>250.92</v>
          </cell>
          <cell r="L1855">
            <v>57.88</v>
          </cell>
          <cell r="M1855">
            <v>537.66999999999996</v>
          </cell>
          <cell r="N1855">
            <v>29.22</v>
          </cell>
          <cell r="O1855">
            <v>111.57</v>
          </cell>
          <cell r="P1855" t="str">
            <v>9933</v>
          </cell>
          <cell r="Q1855" t="str">
            <v>Not in Metro Area</v>
          </cell>
        </row>
        <row r="1856">
          <cell r="B1856" t="str">
            <v>33320</v>
          </cell>
          <cell r="C1856" t="str">
            <v>33320</v>
          </cell>
          <cell r="D1856" t="str">
            <v>NY</v>
          </cell>
          <cell r="E1856" t="str">
            <v>Herkimer</v>
          </cell>
          <cell r="F1856">
            <v>966.24</v>
          </cell>
          <cell r="G1856">
            <v>543.12350400000003</v>
          </cell>
          <cell r="H1856">
            <v>8.0583452893352461E-2</v>
          </cell>
          <cell r="I1856">
            <v>0.15549412577747063</v>
          </cell>
          <cell r="J1856">
            <v>0.20749999999999999</v>
          </cell>
          <cell r="K1856">
            <v>250.92</v>
          </cell>
          <cell r="L1856">
            <v>57.88</v>
          </cell>
          <cell r="M1856">
            <v>537.66999999999996</v>
          </cell>
          <cell r="N1856">
            <v>29.22</v>
          </cell>
          <cell r="O1856">
            <v>111.57</v>
          </cell>
          <cell r="P1856" t="str">
            <v>9933</v>
          </cell>
          <cell r="Q1856" t="str">
            <v>Not in Metro Area</v>
          </cell>
        </row>
        <row r="1857">
          <cell r="B1857" t="str">
            <v>33330</v>
          </cell>
          <cell r="C1857" t="str">
            <v>33330</v>
          </cell>
          <cell r="D1857" t="str">
            <v>NY</v>
          </cell>
          <cell r="E1857" t="str">
            <v>Jefferson</v>
          </cell>
          <cell r="F1857">
            <v>919.25</v>
          </cell>
          <cell r="G1857">
            <v>516.71042499999999</v>
          </cell>
          <cell r="H1857">
            <v>8.0583452893352461E-2</v>
          </cell>
          <cell r="I1857">
            <v>0.15549412577747063</v>
          </cell>
          <cell r="J1857">
            <v>0.20749999999999999</v>
          </cell>
          <cell r="K1857">
            <v>250.92</v>
          </cell>
          <cell r="L1857">
            <v>57.88</v>
          </cell>
          <cell r="M1857">
            <v>537.66999999999996</v>
          </cell>
          <cell r="N1857">
            <v>29.22</v>
          </cell>
          <cell r="O1857">
            <v>111.57</v>
          </cell>
          <cell r="P1857" t="str">
            <v>9933</v>
          </cell>
          <cell r="Q1857" t="str">
            <v>Not in Metro Area</v>
          </cell>
        </row>
        <row r="1858">
          <cell r="B1858" t="str">
            <v>33331</v>
          </cell>
          <cell r="C1858" t="str">
            <v>33331</v>
          </cell>
          <cell r="D1858" t="str">
            <v>NY</v>
          </cell>
          <cell r="E1858" t="str">
            <v>Kings</v>
          </cell>
          <cell r="F1858">
            <v>940.11</v>
          </cell>
          <cell r="G1858">
            <v>528.43583100000001</v>
          </cell>
          <cell r="H1858">
            <v>6.2632970150215975E-2</v>
          </cell>
          <cell r="I1858">
            <v>0.13246515413572083</v>
          </cell>
          <cell r="J1858">
            <v>0.20749999999999999</v>
          </cell>
          <cell r="K1858">
            <v>310.22000000000003</v>
          </cell>
          <cell r="L1858">
            <v>98.29</v>
          </cell>
          <cell r="M1858">
            <v>620.04</v>
          </cell>
          <cell r="N1858">
            <v>32.450000000000003</v>
          </cell>
          <cell r="O1858">
            <v>128.66</v>
          </cell>
          <cell r="P1858" t="str">
            <v>35614</v>
          </cell>
          <cell r="Q1858" t="str">
            <v>New York-Jersey City-White Plains, NY-NJ</v>
          </cell>
        </row>
        <row r="1859">
          <cell r="B1859" t="str">
            <v>33340</v>
          </cell>
          <cell r="C1859" t="str">
            <v>33340</v>
          </cell>
          <cell r="D1859" t="str">
            <v>NY</v>
          </cell>
          <cell r="E1859" t="str">
            <v>Lewis</v>
          </cell>
          <cell r="F1859">
            <v>919.48</v>
          </cell>
          <cell r="G1859">
            <v>516.83970800000009</v>
          </cell>
          <cell r="H1859">
            <v>8.0583452893352461E-2</v>
          </cell>
          <cell r="I1859">
            <v>0.15549412577747063</v>
          </cell>
          <cell r="J1859">
            <v>0.20749999999999999</v>
          </cell>
          <cell r="K1859">
            <v>250.92</v>
          </cell>
          <cell r="L1859">
            <v>57.88</v>
          </cell>
          <cell r="M1859">
            <v>537.66999999999996</v>
          </cell>
          <cell r="N1859">
            <v>29.22</v>
          </cell>
          <cell r="O1859">
            <v>111.57</v>
          </cell>
          <cell r="P1859" t="str">
            <v>9933</v>
          </cell>
          <cell r="Q1859" t="str">
            <v>Not in Metro Area</v>
          </cell>
        </row>
        <row r="1860">
          <cell r="B1860" t="str">
            <v>33350</v>
          </cell>
          <cell r="C1860" t="str">
            <v>33350</v>
          </cell>
          <cell r="D1860" t="str">
            <v>NY</v>
          </cell>
          <cell r="E1860" t="str">
            <v>Livingston</v>
          </cell>
          <cell r="F1860">
            <v>810.95</v>
          </cell>
          <cell r="G1860">
            <v>455.83499500000005</v>
          </cell>
          <cell r="H1860">
            <v>9.2254018724606965E-2</v>
          </cell>
          <cell r="I1860">
            <v>0.16564567507963732</v>
          </cell>
          <cell r="J1860">
            <v>0.20749999999999999</v>
          </cell>
          <cell r="K1860">
            <v>226.44</v>
          </cell>
          <cell r="L1860">
            <v>40.81</v>
          </cell>
          <cell r="M1860">
            <v>496.18</v>
          </cell>
          <cell r="N1860">
            <v>27.65</v>
          </cell>
          <cell r="O1860">
            <v>102.96</v>
          </cell>
          <cell r="P1860" t="str">
            <v>40380</v>
          </cell>
          <cell r="Q1860" t="str">
            <v>Rochester, NY</v>
          </cell>
        </row>
        <row r="1861">
          <cell r="B1861" t="str">
            <v>33360</v>
          </cell>
          <cell r="C1861" t="str">
            <v>33360</v>
          </cell>
          <cell r="D1861" t="str">
            <v>NY</v>
          </cell>
          <cell r="E1861" t="str">
            <v>Madison</v>
          </cell>
          <cell r="F1861">
            <v>935.86</v>
          </cell>
          <cell r="G1861">
            <v>526.04690600000004</v>
          </cell>
          <cell r="H1861">
            <v>8.2511505588428652E-2</v>
          </cell>
          <cell r="I1861">
            <v>0.15264842840512224</v>
          </cell>
          <cell r="J1861">
            <v>0.20749999999999999</v>
          </cell>
          <cell r="K1861">
            <v>243.36</v>
          </cell>
          <cell r="L1861">
            <v>68.72</v>
          </cell>
          <cell r="M1861">
            <v>544.07000000000005</v>
          </cell>
          <cell r="N1861">
            <v>30.57</v>
          </cell>
          <cell r="O1861">
            <v>112.89</v>
          </cell>
          <cell r="P1861" t="str">
            <v>45060</v>
          </cell>
          <cell r="Q1861" t="str">
            <v>Syracuse, NY</v>
          </cell>
        </row>
        <row r="1862">
          <cell r="B1862" t="str">
            <v>33370</v>
          </cell>
          <cell r="C1862" t="str">
            <v>33370</v>
          </cell>
          <cell r="D1862" t="str">
            <v>NY</v>
          </cell>
          <cell r="E1862" t="str">
            <v>Monroe</v>
          </cell>
          <cell r="F1862">
            <v>816.48</v>
          </cell>
          <cell r="G1862">
            <v>458.94340800000003</v>
          </cell>
          <cell r="H1862">
            <v>9.2254018724606965E-2</v>
          </cell>
          <cell r="I1862">
            <v>0.16564567507963732</v>
          </cell>
          <cell r="J1862">
            <v>0.20749999999999999</v>
          </cell>
          <cell r="K1862">
            <v>226.44</v>
          </cell>
          <cell r="L1862">
            <v>40.81</v>
          </cell>
          <cell r="M1862">
            <v>496.18</v>
          </cell>
          <cell r="N1862">
            <v>27.65</v>
          </cell>
          <cell r="O1862">
            <v>102.96</v>
          </cell>
          <cell r="P1862" t="str">
            <v>40380</v>
          </cell>
          <cell r="Q1862" t="str">
            <v>Rochester, NY</v>
          </cell>
        </row>
        <row r="1863">
          <cell r="B1863" t="str">
            <v>33380</v>
          </cell>
          <cell r="C1863" t="str">
            <v>33380</v>
          </cell>
          <cell r="D1863" t="str">
            <v>NY</v>
          </cell>
          <cell r="E1863" t="str">
            <v>Montgomery</v>
          </cell>
          <cell r="F1863">
            <v>913.1</v>
          </cell>
          <cell r="G1863">
            <v>513.25351000000001</v>
          </cell>
          <cell r="H1863">
            <v>8.0583452893352461E-2</v>
          </cell>
          <cell r="I1863">
            <v>0.15549412577747063</v>
          </cell>
          <cell r="J1863">
            <v>0.20749999999999999</v>
          </cell>
          <cell r="K1863">
            <v>250.92</v>
          </cell>
          <cell r="L1863">
            <v>57.88</v>
          </cell>
          <cell r="M1863">
            <v>537.66999999999996</v>
          </cell>
          <cell r="N1863">
            <v>29.22</v>
          </cell>
          <cell r="O1863">
            <v>111.57</v>
          </cell>
          <cell r="P1863" t="str">
            <v>9933</v>
          </cell>
          <cell r="Q1863" t="str">
            <v>Not in Metro Area</v>
          </cell>
        </row>
        <row r="1864">
          <cell r="B1864" t="str">
            <v>33400</v>
          </cell>
          <cell r="C1864" t="str">
            <v>33400</v>
          </cell>
          <cell r="D1864" t="str">
            <v>NY</v>
          </cell>
          <cell r="E1864" t="str">
            <v>Nassau</v>
          </cell>
          <cell r="F1864">
            <v>988.29</v>
          </cell>
          <cell r="G1864">
            <v>555.51780900000006</v>
          </cell>
          <cell r="H1864">
            <v>6.7155589173545568E-2</v>
          </cell>
          <cell r="I1864">
            <v>0.12853470437017994</v>
          </cell>
          <cell r="J1864">
            <v>0.20749999999999999</v>
          </cell>
          <cell r="K1864">
            <v>304.07</v>
          </cell>
          <cell r="L1864">
            <v>97.25</v>
          </cell>
          <cell r="M1864">
            <v>718.32</v>
          </cell>
          <cell r="N1864">
            <v>32.92</v>
          </cell>
          <cell r="O1864">
            <v>149.05000000000001</v>
          </cell>
          <cell r="P1864" t="str">
            <v>35004</v>
          </cell>
          <cell r="Q1864" t="str">
            <v>Nassau County-Suffolk County, NY</v>
          </cell>
        </row>
        <row r="1865">
          <cell r="B1865" t="str">
            <v>33420</v>
          </cell>
          <cell r="C1865" t="str">
            <v>33420</v>
          </cell>
          <cell r="D1865" t="str">
            <v>NY</v>
          </cell>
          <cell r="E1865" t="str">
            <v>New York</v>
          </cell>
          <cell r="F1865">
            <v>964.86</v>
          </cell>
          <cell r="G1865">
            <v>542.34780600000011</v>
          </cell>
          <cell r="H1865">
            <v>6.2632970150215975E-2</v>
          </cell>
          <cell r="I1865">
            <v>0.13246515413572083</v>
          </cell>
          <cell r="J1865">
            <v>0.20749999999999999</v>
          </cell>
          <cell r="K1865">
            <v>310.22000000000003</v>
          </cell>
          <cell r="L1865">
            <v>98.29</v>
          </cell>
          <cell r="M1865">
            <v>620.04</v>
          </cell>
          <cell r="N1865">
            <v>32.450000000000003</v>
          </cell>
          <cell r="O1865">
            <v>128.66</v>
          </cell>
          <cell r="P1865" t="str">
            <v>35614</v>
          </cell>
          <cell r="Q1865" t="str">
            <v>New York-Jersey City-White Plains, NY-NJ</v>
          </cell>
        </row>
        <row r="1866">
          <cell r="B1866" t="str">
            <v>33500</v>
          </cell>
          <cell r="C1866" t="str">
            <v>33500</v>
          </cell>
          <cell r="D1866" t="str">
            <v>NY</v>
          </cell>
          <cell r="E1866" t="str">
            <v>Niagara</v>
          </cell>
          <cell r="F1866">
            <v>925.52</v>
          </cell>
          <cell r="G1866">
            <v>520.23479200000008</v>
          </cell>
          <cell r="H1866">
            <v>8.0241622790906492E-2</v>
          </cell>
          <cell r="I1866">
            <v>0.13887020847343645</v>
          </cell>
          <cell r="J1866">
            <v>0.20749999999999999</v>
          </cell>
          <cell r="K1866">
            <v>245.01</v>
          </cell>
          <cell r="L1866">
            <v>59.48</v>
          </cell>
          <cell r="M1866">
            <v>478.97</v>
          </cell>
          <cell r="N1866">
            <v>27.92</v>
          </cell>
          <cell r="O1866">
            <v>99.39</v>
          </cell>
          <cell r="P1866" t="str">
            <v>15380</v>
          </cell>
          <cell r="Q1866" t="str">
            <v>Buffalo-Cheektowaga-Niagara Falls, NY</v>
          </cell>
        </row>
        <row r="1867">
          <cell r="B1867" t="str">
            <v>33510</v>
          </cell>
          <cell r="C1867" t="str">
            <v>33510</v>
          </cell>
          <cell r="D1867" t="str">
            <v>NY</v>
          </cell>
          <cell r="E1867" t="str">
            <v>Oneida</v>
          </cell>
          <cell r="F1867">
            <v>881.5</v>
          </cell>
          <cell r="G1867">
            <v>495.49115000000006</v>
          </cell>
          <cell r="H1867">
            <v>8.0583452893352461E-2</v>
          </cell>
          <cell r="I1867">
            <v>0.15549412577747063</v>
          </cell>
          <cell r="J1867">
            <v>0.20749999999999999</v>
          </cell>
          <cell r="K1867">
            <v>250.92</v>
          </cell>
          <cell r="L1867">
            <v>57.88</v>
          </cell>
          <cell r="M1867">
            <v>537.66999999999996</v>
          </cell>
          <cell r="N1867">
            <v>29.22</v>
          </cell>
          <cell r="O1867">
            <v>111.57</v>
          </cell>
          <cell r="P1867" t="str">
            <v>9933</v>
          </cell>
          <cell r="Q1867" t="str">
            <v>Not in Metro Area</v>
          </cell>
        </row>
        <row r="1868">
          <cell r="B1868" t="str">
            <v>33520</v>
          </cell>
          <cell r="C1868" t="str">
            <v>33520</v>
          </cell>
          <cell r="D1868" t="str">
            <v>NY</v>
          </cell>
          <cell r="E1868" t="str">
            <v>Onondaga</v>
          </cell>
          <cell r="F1868">
            <v>972.03</v>
          </cell>
          <cell r="G1868">
            <v>546.378063</v>
          </cell>
          <cell r="H1868">
            <v>8.2511505588428652E-2</v>
          </cell>
          <cell r="I1868">
            <v>0.15264842840512224</v>
          </cell>
          <cell r="J1868">
            <v>0.20749999999999999</v>
          </cell>
          <cell r="K1868">
            <v>243.36</v>
          </cell>
          <cell r="L1868">
            <v>68.72</v>
          </cell>
          <cell r="M1868">
            <v>544.07000000000005</v>
          </cell>
          <cell r="N1868">
            <v>30.57</v>
          </cell>
          <cell r="O1868">
            <v>112.89</v>
          </cell>
          <cell r="P1868" t="str">
            <v>45060</v>
          </cell>
          <cell r="Q1868" t="str">
            <v>Syracuse, NY</v>
          </cell>
        </row>
        <row r="1869">
          <cell r="B1869" t="str">
            <v>33530</v>
          </cell>
          <cell r="C1869" t="str">
            <v>33530</v>
          </cell>
          <cell r="D1869" t="str">
            <v>NY</v>
          </cell>
          <cell r="E1869" t="str">
            <v>Ontario</v>
          </cell>
          <cell r="F1869">
            <v>819.66</v>
          </cell>
          <cell r="G1869">
            <v>460.730886</v>
          </cell>
          <cell r="H1869">
            <v>9.2254018724606965E-2</v>
          </cell>
          <cell r="I1869">
            <v>0.16564567507963732</v>
          </cell>
          <cell r="J1869">
            <v>0.20749999999999999</v>
          </cell>
          <cell r="K1869">
            <v>226.44</v>
          </cell>
          <cell r="L1869">
            <v>40.81</v>
          </cell>
          <cell r="M1869">
            <v>496.18</v>
          </cell>
          <cell r="N1869">
            <v>27.65</v>
          </cell>
          <cell r="O1869">
            <v>102.96</v>
          </cell>
          <cell r="P1869" t="str">
            <v>40380</v>
          </cell>
          <cell r="Q1869" t="str">
            <v>Rochester, NY</v>
          </cell>
        </row>
        <row r="1870">
          <cell r="B1870" t="str">
            <v>33540</v>
          </cell>
          <cell r="C1870" t="str">
            <v>33540</v>
          </cell>
          <cell r="D1870" t="str">
            <v>NY</v>
          </cell>
          <cell r="E1870" t="str">
            <v>Orange</v>
          </cell>
          <cell r="F1870">
            <v>933.79</v>
          </cell>
          <cell r="G1870">
            <v>524.88335900000004</v>
          </cell>
          <cell r="H1870">
            <v>6.2632970150215975E-2</v>
          </cell>
          <cell r="I1870">
            <v>0.13246515413572083</v>
          </cell>
          <cell r="J1870">
            <v>0.20749999999999999</v>
          </cell>
          <cell r="K1870">
            <v>310.22000000000003</v>
          </cell>
          <cell r="L1870">
            <v>98.29</v>
          </cell>
          <cell r="M1870">
            <v>620.04</v>
          </cell>
          <cell r="N1870">
            <v>32.450000000000003</v>
          </cell>
          <cell r="O1870">
            <v>128.66</v>
          </cell>
          <cell r="P1870" t="str">
            <v>35614</v>
          </cell>
          <cell r="Q1870" t="str">
            <v>New York-Jersey City-White Plains, NY-NJ</v>
          </cell>
        </row>
        <row r="1871">
          <cell r="B1871" t="str">
            <v>33550</v>
          </cell>
          <cell r="C1871" t="str">
            <v>33550</v>
          </cell>
          <cell r="D1871" t="str">
            <v>NY</v>
          </cell>
          <cell r="E1871" t="str">
            <v>Orleans</v>
          </cell>
          <cell r="F1871">
            <v>902.06</v>
          </cell>
          <cell r="G1871">
            <v>507.04792600000002</v>
          </cell>
          <cell r="H1871">
            <v>9.2254018724606965E-2</v>
          </cell>
          <cell r="I1871">
            <v>0.16564567507963732</v>
          </cell>
          <cell r="J1871">
            <v>0.20749999999999999</v>
          </cell>
          <cell r="K1871">
            <v>226.44</v>
          </cell>
          <cell r="L1871">
            <v>40.81</v>
          </cell>
          <cell r="M1871">
            <v>496.18</v>
          </cell>
          <cell r="N1871">
            <v>27.65</v>
          </cell>
          <cell r="O1871">
            <v>102.96</v>
          </cell>
          <cell r="P1871" t="str">
            <v>40380</v>
          </cell>
          <cell r="Q1871" t="str">
            <v>Rochester, NY</v>
          </cell>
        </row>
        <row r="1872">
          <cell r="B1872" t="str">
            <v>33560</v>
          </cell>
          <cell r="C1872" t="str">
            <v>33560</v>
          </cell>
          <cell r="D1872" t="str">
            <v>NY</v>
          </cell>
          <cell r="E1872" t="str">
            <v>Oswego</v>
          </cell>
          <cell r="F1872">
            <v>956.18</v>
          </cell>
          <cell r="G1872">
            <v>537.46877800000004</v>
          </cell>
          <cell r="H1872">
            <v>8.2511505588428652E-2</v>
          </cell>
          <cell r="I1872">
            <v>0.15264842840512224</v>
          </cell>
          <cell r="J1872">
            <v>0.20749999999999999</v>
          </cell>
          <cell r="K1872">
            <v>243.36</v>
          </cell>
          <cell r="L1872">
            <v>68.72</v>
          </cell>
          <cell r="M1872">
            <v>544.07000000000005</v>
          </cell>
          <cell r="N1872">
            <v>30.57</v>
          </cell>
          <cell r="O1872">
            <v>112.89</v>
          </cell>
          <cell r="P1872" t="str">
            <v>45060</v>
          </cell>
          <cell r="Q1872" t="str">
            <v>Syracuse, NY</v>
          </cell>
        </row>
        <row r="1873">
          <cell r="B1873" t="str">
            <v>33570</v>
          </cell>
          <cell r="C1873" t="str">
            <v>33570</v>
          </cell>
          <cell r="D1873" t="str">
            <v>NY</v>
          </cell>
          <cell r="E1873" t="str">
            <v>Otsego</v>
          </cell>
          <cell r="F1873">
            <v>903.44</v>
          </cell>
          <cell r="G1873">
            <v>507.82362400000005</v>
          </cell>
          <cell r="H1873">
            <v>8.0583452893352461E-2</v>
          </cell>
          <cell r="I1873">
            <v>0.15549412577747063</v>
          </cell>
          <cell r="J1873">
            <v>0.20749999999999999</v>
          </cell>
          <cell r="K1873">
            <v>250.92</v>
          </cell>
          <cell r="L1873">
            <v>57.88</v>
          </cell>
          <cell r="M1873">
            <v>537.66999999999996</v>
          </cell>
          <cell r="N1873">
            <v>29.22</v>
          </cell>
          <cell r="O1873">
            <v>111.57</v>
          </cell>
          <cell r="P1873" t="str">
            <v>9933</v>
          </cell>
          <cell r="Q1873" t="str">
            <v>Not in Metro Area</v>
          </cell>
        </row>
        <row r="1874">
          <cell r="B1874" t="str">
            <v>33580</v>
          </cell>
          <cell r="C1874" t="str">
            <v>33580</v>
          </cell>
          <cell r="D1874" t="str">
            <v>NY</v>
          </cell>
          <cell r="E1874" t="str">
            <v>Putnam</v>
          </cell>
          <cell r="F1874">
            <v>972.62</v>
          </cell>
          <cell r="G1874">
            <v>546.70970199999999</v>
          </cell>
          <cell r="H1874">
            <v>6.7138251588469117E-2</v>
          </cell>
          <cell r="I1874">
            <v>0.1363475386613151</v>
          </cell>
          <cell r="J1874">
            <v>0.20749999999999999</v>
          </cell>
          <cell r="K1874">
            <v>319.49</v>
          </cell>
          <cell r="L1874">
            <v>84.71</v>
          </cell>
          <cell r="M1874">
            <v>607.07000000000005</v>
          </cell>
          <cell r="N1874">
            <v>33</v>
          </cell>
          <cell r="O1874">
            <v>125.97</v>
          </cell>
          <cell r="P1874" t="str">
            <v>20524</v>
          </cell>
          <cell r="Q1874" t="str">
            <v>Dutchess County-Putnam County, NY</v>
          </cell>
        </row>
        <row r="1875">
          <cell r="B1875" t="str">
            <v>33590</v>
          </cell>
          <cell r="C1875" t="str">
            <v>33590</v>
          </cell>
          <cell r="D1875" t="str">
            <v>NY</v>
          </cell>
          <cell r="E1875" t="str">
            <v>Queens</v>
          </cell>
          <cell r="F1875">
            <v>938.61</v>
          </cell>
          <cell r="G1875">
            <v>527.59268100000008</v>
          </cell>
          <cell r="H1875">
            <v>6.2632970150215975E-2</v>
          </cell>
          <cell r="I1875">
            <v>0.13246515413572083</v>
          </cell>
          <cell r="J1875">
            <v>0.20749999999999999</v>
          </cell>
          <cell r="K1875">
            <v>310.22000000000003</v>
          </cell>
          <cell r="L1875">
            <v>98.29</v>
          </cell>
          <cell r="M1875">
            <v>620.04</v>
          </cell>
          <cell r="N1875">
            <v>32.450000000000003</v>
          </cell>
          <cell r="O1875">
            <v>128.66</v>
          </cell>
          <cell r="P1875" t="str">
            <v>35614</v>
          </cell>
          <cell r="Q1875" t="str">
            <v>New York-Jersey City-White Plains, NY-NJ</v>
          </cell>
        </row>
        <row r="1876">
          <cell r="B1876" t="str">
            <v>33600</v>
          </cell>
          <cell r="C1876" t="str">
            <v>33600</v>
          </cell>
          <cell r="D1876" t="str">
            <v>NY</v>
          </cell>
          <cell r="E1876" t="str">
            <v>Rensselaer</v>
          </cell>
          <cell r="F1876">
            <v>872.42</v>
          </cell>
          <cell r="G1876">
            <v>490.38728200000003</v>
          </cell>
          <cell r="H1876">
            <v>8.6301192885749958E-2</v>
          </cell>
          <cell r="I1876">
            <v>0.1679752557696883</v>
          </cell>
          <cell r="J1876">
            <v>0.20749999999999999</v>
          </cell>
          <cell r="K1876">
            <v>232.21</v>
          </cell>
          <cell r="L1876">
            <v>42.03</v>
          </cell>
          <cell r="M1876">
            <v>536.95000000000005</v>
          </cell>
          <cell r="N1876">
            <v>27.1</v>
          </cell>
          <cell r="O1876">
            <v>111.42</v>
          </cell>
          <cell r="P1876" t="str">
            <v>10580</v>
          </cell>
          <cell r="Q1876" t="str">
            <v>Albany-Schenectady-Troy, NY</v>
          </cell>
        </row>
        <row r="1877">
          <cell r="B1877" t="str">
            <v>33610</v>
          </cell>
          <cell r="C1877" t="str">
            <v>33610</v>
          </cell>
          <cell r="D1877" t="str">
            <v>NY</v>
          </cell>
          <cell r="E1877" t="str">
            <v>Richmond</v>
          </cell>
          <cell r="F1877">
            <v>942.46</v>
          </cell>
          <cell r="G1877">
            <v>529.75676600000008</v>
          </cell>
          <cell r="H1877">
            <v>6.2632970150215975E-2</v>
          </cell>
          <cell r="I1877">
            <v>0.13246515413572083</v>
          </cell>
          <cell r="J1877">
            <v>0.20749999999999999</v>
          </cell>
          <cell r="K1877">
            <v>310.22000000000003</v>
          </cell>
          <cell r="L1877">
            <v>98.29</v>
          </cell>
          <cell r="M1877">
            <v>620.04</v>
          </cell>
          <cell r="N1877">
            <v>32.450000000000003</v>
          </cell>
          <cell r="O1877">
            <v>128.66</v>
          </cell>
          <cell r="P1877" t="str">
            <v>35614</v>
          </cell>
          <cell r="Q1877" t="str">
            <v>New York-Jersey City-White Plains, NY-NJ</v>
          </cell>
        </row>
        <row r="1878">
          <cell r="B1878" t="str">
            <v>33620</v>
          </cell>
          <cell r="C1878" t="str">
            <v>33620</v>
          </cell>
          <cell r="D1878" t="str">
            <v>NY</v>
          </cell>
          <cell r="E1878" t="str">
            <v>Rockland</v>
          </cell>
          <cell r="F1878">
            <v>998.51</v>
          </cell>
          <cell r="G1878">
            <v>561.26247100000001</v>
          </cell>
          <cell r="H1878">
            <v>6.2632970150215975E-2</v>
          </cell>
          <cell r="I1878">
            <v>0.13246515413572083</v>
          </cell>
          <cell r="J1878">
            <v>0.20749999999999999</v>
          </cell>
          <cell r="K1878">
            <v>310.22000000000003</v>
          </cell>
          <cell r="L1878">
            <v>98.29</v>
          </cell>
          <cell r="M1878">
            <v>620.04</v>
          </cell>
          <cell r="N1878">
            <v>32.450000000000003</v>
          </cell>
          <cell r="O1878">
            <v>128.66</v>
          </cell>
          <cell r="P1878" t="str">
            <v>35614</v>
          </cell>
          <cell r="Q1878" t="str">
            <v>New York-Jersey City-White Plains, NY-NJ</v>
          </cell>
        </row>
        <row r="1879">
          <cell r="B1879" t="str">
            <v>33630</v>
          </cell>
          <cell r="C1879" t="str">
            <v>33630</v>
          </cell>
          <cell r="D1879" t="str">
            <v>NY</v>
          </cell>
          <cell r="E1879" t="str">
            <v>St Lawrence</v>
          </cell>
          <cell r="F1879">
            <v>918.62</v>
          </cell>
          <cell r="G1879">
            <v>516.35630200000003</v>
          </cell>
          <cell r="H1879">
            <v>8.0583452893352461E-2</v>
          </cell>
          <cell r="I1879">
            <v>0.15549412577747063</v>
          </cell>
          <cell r="J1879">
            <v>0.20749999999999999</v>
          </cell>
          <cell r="K1879">
            <v>250.92</v>
          </cell>
          <cell r="L1879">
            <v>57.88</v>
          </cell>
          <cell r="M1879">
            <v>537.66999999999996</v>
          </cell>
          <cell r="N1879">
            <v>29.22</v>
          </cell>
          <cell r="O1879">
            <v>111.57</v>
          </cell>
          <cell r="P1879" t="str">
            <v>9933</v>
          </cell>
          <cell r="Q1879" t="str">
            <v>Not in Metro Area</v>
          </cell>
        </row>
        <row r="1880">
          <cell r="B1880" t="str">
            <v>33640</v>
          </cell>
          <cell r="C1880" t="str">
            <v>33640</v>
          </cell>
          <cell r="D1880" t="str">
            <v>NY</v>
          </cell>
          <cell r="E1880" t="str">
            <v>Saratoga</v>
          </cell>
          <cell r="F1880">
            <v>883.79</v>
          </cell>
          <cell r="G1880">
            <v>496.77835900000002</v>
          </cell>
          <cell r="H1880">
            <v>8.6301192885749958E-2</v>
          </cell>
          <cell r="I1880">
            <v>0.1679752557696883</v>
          </cell>
          <cell r="J1880">
            <v>0.20749999999999999</v>
          </cell>
          <cell r="K1880">
            <v>232.21</v>
          </cell>
          <cell r="L1880">
            <v>42.03</v>
          </cell>
          <cell r="M1880">
            <v>536.95000000000005</v>
          </cell>
          <cell r="N1880">
            <v>27.1</v>
          </cell>
          <cell r="O1880">
            <v>111.42</v>
          </cell>
          <cell r="P1880" t="str">
            <v>10580</v>
          </cell>
          <cell r="Q1880" t="str">
            <v>Albany-Schenectady-Troy, NY</v>
          </cell>
        </row>
        <row r="1881">
          <cell r="B1881" t="str">
            <v>33650</v>
          </cell>
          <cell r="C1881" t="str">
            <v>33650</v>
          </cell>
          <cell r="D1881" t="str">
            <v>NY</v>
          </cell>
          <cell r="E1881" t="str">
            <v>Schenectady</v>
          </cell>
          <cell r="F1881">
            <v>831.25</v>
          </cell>
          <cell r="G1881">
            <v>467.24562500000002</v>
          </cell>
          <cell r="H1881">
            <v>8.6301192885749958E-2</v>
          </cell>
          <cell r="I1881">
            <v>0.1679752557696883</v>
          </cell>
          <cell r="J1881">
            <v>0.20749999999999999</v>
          </cell>
          <cell r="K1881">
            <v>232.21</v>
          </cell>
          <cell r="L1881">
            <v>42.03</v>
          </cell>
          <cell r="M1881">
            <v>536.95000000000005</v>
          </cell>
          <cell r="N1881">
            <v>27.1</v>
          </cell>
          <cell r="O1881">
            <v>111.42</v>
          </cell>
          <cell r="P1881" t="str">
            <v>10580</v>
          </cell>
          <cell r="Q1881" t="str">
            <v>Albany-Schenectady-Troy, NY</v>
          </cell>
        </row>
        <row r="1882">
          <cell r="B1882" t="str">
            <v>33660</v>
          </cell>
          <cell r="C1882" t="str">
            <v>33660</v>
          </cell>
          <cell r="D1882" t="str">
            <v>NY</v>
          </cell>
          <cell r="E1882" t="str">
            <v>Schoharie</v>
          </cell>
          <cell r="F1882">
            <v>968.9</v>
          </cell>
          <cell r="G1882">
            <v>544.61869000000002</v>
          </cell>
          <cell r="H1882">
            <v>8.6301192885749958E-2</v>
          </cell>
          <cell r="I1882">
            <v>0.1679752557696883</v>
          </cell>
          <cell r="J1882">
            <v>0.20749999999999999</v>
          </cell>
          <cell r="K1882">
            <v>232.21</v>
          </cell>
          <cell r="L1882">
            <v>42.03</v>
          </cell>
          <cell r="M1882">
            <v>536.95000000000005</v>
          </cell>
          <cell r="N1882">
            <v>27.1</v>
          </cell>
          <cell r="O1882">
            <v>111.42</v>
          </cell>
          <cell r="P1882" t="str">
            <v>10580</v>
          </cell>
          <cell r="Q1882" t="str">
            <v>Albany-Schenectady-Troy, NY</v>
          </cell>
        </row>
        <row r="1883">
          <cell r="B1883" t="str">
            <v>33670</v>
          </cell>
          <cell r="C1883" t="str">
            <v>33670</v>
          </cell>
          <cell r="D1883" t="str">
            <v>NY</v>
          </cell>
          <cell r="E1883" t="str">
            <v>Schuyler</v>
          </cell>
          <cell r="F1883">
            <v>905.86</v>
          </cell>
          <cell r="G1883">
            <v>509.18390600000004</v>
          </cell>
          <cell r="H1883">
            <v>8.0583452893352461E-2</v>
          </cell>
          <cell r="I1883">
            <v>0.15549412577747063</v>
          </cell>
          <cell r="J1883">
            <v>0.20749999999999999</v>
          </cell>
          <cell r="K1883">
            <v>250.92</v>
          </cell>
          <cell r="L1883">
            <v>57.88</v>
          </cell>
          <cell r="M1883">
            <v>537.66999999999996</v>
          </cell>
          <cell r="N1883">
            <v>29.22</v>
          </cell>
          <cell r="O1883">
            <v>111.57</v>
          </cell>
          <cell r="P1883" t="str">
            <v>9933</v>
          </cell>
          <cell r="Q1883" t="str">
            <v>Not in Metro Area</v>
          </cell>
        </row>
        <row r="1884">
          <cell r="B1884" t="str">
            <v>33680</v>
          </cell>
          <cell r="C1884" t="str">
            <v>33680</v>
          </cell>
          <cell r="D1884" t="str">
            <v>NY</v>
          </cell>
          <cell r="E1884" t="str">
            <v>Seneca</v>
          </cell>
          <cell r="F1884">
            <v>914.67</v>
          </cell>
          <cell r="G1884">
            <v>514.13600700000006</v>
          </cell>
          <cell r="H1884">
            <v>8.0583452893352461E-2</v>
          </cell>
          <cell r="I1884">
            <v>0.15549412577747063</v>
          </cell>
          <cell r="J1884">
            <v>0.20749999999999999</v>
          </cell>
          <cell r="K1884">
            <v>250.92</v>
          </cell>
          <cell r="L1884">
            <v>57.88</v>
          </cell>
          <cell r="M1884">
            <v>537.66999999999996</v>
          </cell>
          <cell r="N1884">
            <v>29.22</v>
          </cell>
          <cell r="O1884">
            <v>111.57</v>
          </cell>
          <cell r="P1884" t="str">
            <v>9933</v>
          </cell>
          <cell r="Q1884" t="str">
            <v>Not in Metro Area</v>
          </cell>
        </row>
        <row r="1885">
          <cell r="B1885" t="str">
            <v>33690</v>
          </cell>
          <cell r="C1885" t="str">
            <v>33690</v>
          </cell>
          <cell r="D1885" t="str">
            <v>NY</v>
          </cell>
          <cell r="E1885" t="str">
            <v>Steuben</v>
          </cell>
          <cell r="F1885">
            <v>861.66</v>
          </cell>
          <cell r="G1885">
            <v>484.33908600000001</v>
          </cell>
          <cell r="H1885">
            <v>8.0583452893352461E-2</v>
          </cell>
          <cell r="I1885">
            <v>0.15549412577747063</v>
          </cell>
          <cell r="J1885">
            <v>0.20749999999999999</v>
          </cell>
          <cell r="K1885">
            <v>250.92</v>
          </cell>
          <cell r="L1885">
            <v>57.88</v>
          </cell>
          <cell r="M1885">
            <v>537.66999999999996</v>
          </cell>
          <cell r="N1885">
            <v>29.22</v>
          </cell>
          <cell r="O1885">
            <v>111.57</v>
          </cell>
          <cell r="P1885" t="str">
            <v>9933</v>
          </cell>
          <cell r="Q1885" t="str">
            <v>Not in Metro Area</v>
          </cell>
        </row>
        <row r="1886">
          <cell r="B1886" t="str">
            <v>33700</v>
          </cell>
          <cell r="C1886" t="str">
            <v>33700</v>
          </cell>
          <cell r="D1886" t="str">
            <v>NY</v>
          </cell>
          <cell r="E1886" t="str">
            <v>Suffolk</v>
          </cell>
          <cell r="F1886">
            <v>1031.79</v>
          </cell>
          <cell r="G1886">
            <v>579.96915899999999</v>
          </cell>
          <cell r="H1886">
            <v>6.7155589173545568E-2</v>
          </cell>
          <cell r="I1886">
            <v>0.12853470437017994</v>
          </cell>
          <cell r="J1886">
            <v>0.20749999999999999</v>
          </cell>
          <cell r="K1886">
            <v>304.07</v>
          </cell>
          <cell r="L1886">
            <v>97.25</v>
          </cell>
          <cell r="M1886">
            <v>718.32</v>
          </cell>
          <cell r="N1886">
            <v>32.92</v>
          </cell>
          <cell r="O1886">
            <v>149.05000000000001</v>
          </cell>
          <cell r="P1886" t="str">
            <v>35004</v>
          </cell>
          <cell r="Q1886" t="str">
            <v>Nassau County-Suffolk County, NY</v>
          </cell>
        </row>
        <row r="1887">
          <cell r="B1887" t="str">
            <v>33710</v>
          </cell>
          <cell r="C1887" t="str">
            <v>33710</v>
          </cell>
          <cell r="D1887" t="str">
            <v>NY</v>
          </cell>
          <cell r="E1887" t="str">
            <v>Sullivan</v>
          </cell>
          <cell r="F1887">
            <v>921.84</v>
          </cell>
          <cell r="G1887">
            <v>518.16626400000007</v>
          </cell>
          <cell r="H1887">
            <v>8.0583452893352461E-2</v>
          </cell>
          <cell r="I1887">
            <v>0.15549412577747063</v>
          </cell>
          <cell r="J1887">
            <v>0.20749999999999999</v>
          </cell>
          <cell r="K1887">
            <v>250.92</v>
          </cell>
          <cell r="L1887">
            <v>57.88</v>
          </cell>
          <cell r="M1887">
            <v>537.66999999999996</v>
          </cell>
          <cell r="N1887">
            <v>29.22</v>
          </cell>
          <cell r="O1887">
            <v>111.57</v>
          </cell>
          <cell r="P1887" t="str">
            <v>9933</v>
          </cell>
          <cell r="Q1887" t="str">
            <v>Not in Metro Area</v>
          </cell>
        </row>
        <row r="1888">
          <cell r="B1888" t="str">
            <v>33720</v>
          </cell>
          <cell r="C1888" t="str">
            <v>33720</v>
          </cell>
          <cell r="D1888" t="str">
            <v>NY</v>
          </cell>
          <cell r="E1888" t="str">
            <v>Tioga</v>
          </cell>
          <cell r="F1888">
            <v>875.18</v>
          </cell>
          <cell r="G1888">
            <v>491.93867800000004</v>
          </cell>
          <cell r="H1888">
            <v>8.0583452893352461E-2</v>
          </cell>
          <cell r="I1888">
            <v>0.15549412577747063</v>
          </cell>
          <cell r="J1888">
            <v>0.20749999999999999</v>
          </cell>
          <cell r="K1888">
            <v>250.92</v>
          </cell>
          <cell r="L1888">
            <v>57.88</v>
          </cell>
          <cell r="M1888">
            <v>537.66999999999996</v>
          </cell>
          <cell r="N1888">
            <v>29.22</v>
          </cell>
          <cell r="O1888">
            <v>111.57</v>
          </cell>
          <cell r="P1888" t="str">
            <v>9933</v>
          </cell>
          <cell r="Q1888" t="str">
            <v>Not in Metro Area</v>
          </cell>
        </row>
        <row r="1889">
          <cell r="B1889" t="str">
            <v>33730</v>
          </cell>
          <cell r="C1889" t="str">
            <v>33730</v>
          </cell>
          <cell r="D1889" t="str">
            <v>NY</v>
          </cell>
          <cell r="E1889" t="str">
            <v>Tompkins</v>
          </cell>
          <cell r="F1889">
            <v>803.28</v>
          </cell>
          <cell r="G1889">
            <v>451.52368799999999</v>
          </cell>
          <cell r="H1889">
            <v>8.0583452893352461E-2</v>
          </cell>
          <cell r="I1889">
            <v>0.15549412577747063</v>
          </cell>
          <cell r="J1889">
            <v>0.20749999999999999</v>
          </cell>
          <cell r="K1889">
            <v>250.92</v>
          </cell>
          <cell r="L1889">
            <v>57.88</v>
          </cell>
          <cell r="M1889">
            <v>537.66999999999996</v>
          </cell>
          <cell r="N1889">
            <v>29.22</v>
          </cell>
          <cell r="O1889">
            <v>111.57</v>
          </cell>
          <cell r="P1889" t="str">
            <v>9933</v>
          </cell>
          <cell r="Q1889" t="str">
            <v>Not in Metro Area</v>
          </cell>
        </row>
        <row r="1890">
          <cell r="B1890" t="str">
            <v>33740</v>
          </cell>
          <cell r="C1890" t="str">
            <v>33740</v>
          </cell>
          <cell r="D1890" t="str">
            <v>NY</v>
          </cell>
          <cell r="E1890" t="str">
            <v>Ulster</v>
          </cell>
          <cell r="F1890">
            <v>916.8</v>
          </cell>
          <cell r="G1890">
            <v>515.33328000000006</v>
          </cell>
          <cell r="H1890">
            <v>8.0583452893352461E-2</v>
          </cell>
          <cell r="I1890">
            <v>0.15549412577747063</v>
          </cell>
          <cell r="J1890">
            <v>0.20749999999999999</v>
          </cell>
          <cell r="K1890">
            <v>250.92</v>
          </cell>
          <cell r="L1890">
            <v>57.88</v>
          </cell>
          <cell r="M1890">
            <v>537.66999999999996</v>
          </cell>
          <cell r="N1890">
            <v>29.22</v>
          </cell>
          <cell r="O1890">
            <v>111.57</v>
          </cell>
          <cell r="P1890" t="str">
            <v>9933</v>
          </cell>
          <cell r="Q1890" t="str">
            <v>Not in Metro Area</v>
          </cell>
        </row>
        <row r="1891">
          <cell r="B1891" t="str">
            <v>33750</v>
          </cell>
          <cell r="C1891" t="str">
            <v>33750</v>
          </cell>
          <cell r="D1891" t="str">
            <v>NY</v>
          </cell>
          <cell r="E1891" t="str">
            <v>Warren</v>
          </cell>
          <cell r="F1891">
            <v>887.73</v>
          </cell>
          <cell r="G1891">
            <v>498.99303300000003</v>
          </cell>
          <cell r="H1891">
            <v>8.0583452893352461E-2</v>
          </cell>
          <cell r="I1891">
            <v>0.15549412577747063</v>
          </cell>
          <cell r="J1891">
            <v>0.20749999999999999</v>
          </cell>
          <cell r="K1891">
            <v>250.92</v>
          </cell>
          <cell r="L1891">
            <v>57.88</v>
          </cell>
          <cell r="M1891">
            <v>537.66999999999996</v>
          </cell>
          <cell r="N1891">
            <v>29.22</v>
          </cell>
          <cell r="O1891">
            <v>111.57</v>
          </cell>
          <cell r="P1891" t="str">
            <v>9933</v>
          </cell>
          <cell r="Q1891" t="str">
            <v>Not in Metro Area</v>
          </cell>
        </row>
        <row r="1892">
          <cell r="B1892" t="str">
            <v>33760</v>
          </cell>
          <cell r="C1892" t="str">
            <v>33760</v>
          </cell>
          <cell r="D1892" t="str">
            <v>NY</v>
          </cell>
          <cell r="E1892" t="str">
            <v>Washington</v>
          </cell>
          <cell r="F1892">
            <v>881.84</v>
          </cell>
          <cell r="G1892">
            <v>495.68226400000003</v>
          </cell>
          <cell r="H1892">
            <v>8.0583452893352461E-2</v>
          </cell>
          <cell r="I1892">
            <v>0.15549412577747063</v>
          </cell>
          <cell r="J1892">
            <v>0.20749999999999999</v>
          </cell>
          <cell r="K1892">
            <v>250.92</v>
          </cell>
          <cell r="L1892">
            <v>57.88</v>
          </cell>
          <cell r="M1892">
            <v>537.66999999999996</v>
          </cell>
          <cell r="N1892">
            <v>29.22</v>
          </cell>
          <cell r="O1892">
            <v>111.57</v>
          </cell>
          <cell r="P1892" t="str">
            <v>9933</v>
          </cell>
          <cell r="Q1892" t="str">
            <v>Not in Metro Area</v>
          </cell>
        </row>
        <row r="1893">
          <cell r="B1893" t="str">
            <v>33770</v>
          </cell>
          <cell r="C1893" t="str">
            <v>33770</v>
          </cell>
          <cell r="D1893" t="str">
            <v>NY</v>
          </cell>
          <cell r="E1893" t="str">
            <v>Wayne</v>
          </cell>
          <cell r="F1893">
            <v>885.96</v>
          </cell>
          <cell r="G1893">
            <v>497.99811600000004</v>
          </cell>
          <cell r="H1893">
            <v>9.2254018724606965E-2</v>
          </cell>
          <cell r="I1893">
            <v>0.16564567507963732</v>
          </cell>
          <cell r="J1893">
            <v>0.20749999999999999</v>
          </cell>
          <cell r="K1893">
            <v>226.44</v>
          </cell>
          <cell r="L1893">
            <v>40.81</v>
          </cell>
          <cell r="M1893">
            <v>496.18</v>
          </cell>
          <cell r="N1893">
            <v>27.65</v>
          </cell>
          <cell r="O1893">
            <v>102.96</v>
          </cell>
          <cell r="P1893" t="str">
            <v>40380</v>
          </cell>
          <cell r="Q1893" t="str">
            <v>Rochester, NY</v>
          </cell>
        </row>
        <row r="1894">
          <cell r="B1894" t="str">
            <v>33800</v>
          </cell>
          <cell r="C1894" t="str">
            <v>33800</v>
          </cell>
          <cell r="D1894" t="str">
            <v>NY</v>
          </cell>
          <cell r="E1894" t="str">
            <v>Westchester</v>
          </cell>
          <cell r="F1894">
            <v>967.57</v>
          </cell>
          <cell r="G1894">
            <v>543.87109700000008</v>
          </cell>
          <cell r="H1894">
            <v>6.2632970150215975E-2</v>
          </cell>
          <cell r="I1894">
            <v>0.13246515413572083</v>
          </cell>
          <cell r="J1894">
            <v>0.20749999999999999</v>
          </cell>
          <cell r="K1894">
            <v>310.22000000000003</v>
          </cell>
          <cell r="L1894">
            <v>98.29</v>
          </cell>
          <cell r="M1894">
            <v>620.04</v>
          </cell>
          <cell r="N1894">
            <v>32.450000000000003</v>
          </cell>
          <cell r="O1894">
            <v>128.66</v>
          </cell>
          <cell r="P1894" t="str">
            <v>35614</v>
          </cell>
          <cell r="Q1894" t="str">
            <v>New York-Jersey City-White Plains, NY-NJ</v>
          </cell>
        </row>
        <row r="1895">
          <cell r="B1895" t="str">
            <v>33900</v>
          </cell>
          <cell r="C1895" t="str">
            <v>33900</v>
          </cell>
          <cell r="D1895" t="str">
            <v>NY</v>
          </cell>
          <cell r="E1895" t="str">
            <v>Wyoming</v>
          </cell>
          <cell r="F1895">
            <v>905.77</v>
          </cell>
          <cell r="G1895">
            <v>509.13331700000003</v>
          </cell>
          <cell r="H1895">
            <v>8.0583452893352461E-2</v>
          </cell>
          <cell r="I1895">
            <v>0.15549412577747063</v>
          </cell>
          <cell r="J1895">
            <v>0.20749999999999999</v>
          </cell>
          <cell r="K1895">
            <v>250.92</v>
          </cell>
          <cell r="L1895">
            <v>57.88</v>
          </cell>
          <cell r="M1895">
            <v>537.66999999999996</v>
          </cell>
          <cell r="N1895">
            <v>29.22</v>
          </cell>
          <cell r="O1895">
            <v>111.57</v>
          </cell>
          <cell r="P1895" t="str">
            <v>9933</v>
          </cell>
          <cell r="Q1895" t="str">
            <v>Not in Metro Area</v>
          </cell>
        </row>
        <row r="1896">
          <cell r="B1896" t="str">
            <v>33910</v>
          </cell>
          <cell r="C1896" t="str">
            <v>33910</v>
          </cell>
          <cell r="D1896" t="str">
            <v>NY</v>
          </cell>
          <cell r="E1896" t="str">
            <v>Yates</v>
          </cell>
          <cell r="F1896">
            <v>802.11</v>
          </cell>
          <cell r="G1896">
            <v>450.86603100000002</v>
          </cell>
          <cell r="H1896">
            <v>9.2254018724606965E-2</v>
          </cell>
          <cell r="I1896">
            <v>0.16564567507963732</v>
          </cell>
          <cell r="J1896">
            <v>0.20749999999999999</v>
          </cell>
          <cell r="K1896">
            <v>226.44</v>
          </cell>
          <cell r="L1896">
            <v>40.81</v>
          </cell>
          <cell r="M1896">
            <v>496.18</v>
          </cell>
          <cell r="N1896">
            <v>27.65</v>
          </cell>
          <cell r="O1896">
            <v>102.96</v>
          </cell>
          <cell r="P1896" t="str">
            <v>40380</v>
          </cell>
          <cell r="Q1896" t="str">
            <v>Rochester, NY</v>
          </cell>
        </row>
        <row r="1897">
          <cell r="B1897" t="str">
            <v>34000</v>
          </cell>
          <cell r="C1897" t="str">
            <v>34000</v>
          </cell>
          <cell r="D1897" t="str">
            <v>NC</v>
          </cell>
          <cell r="E1897" t="str">
            <v>Alamance</v>
          </cell>
          <cell r="F1897">
            <v>948.19</v>
          </cell>
          <cell r="G1897">
            <v>532.97759900000005</v>
          </cell>
          <cell r="H1897">
            <v>7.9844642790454501E-2</v>
          </cell>
          <cell r="I1897">
            <v>0.16892386530014641</v>
          </cell>
          <cell r="J1897">
            <v>0.20749999999999999</v>
          </cell>
          <cell r="K1897">
            <v>267.77</v>
          </cell>
          <cell r="L1897">
            <v>54.64</v>
          </cell>
          <cell r="M1897">
            <v>543.97</v>
          </cell>
          <cell r="N1897">
            <v>30.61</v>
          </cell>
          <cell r="O1897">
            <v>112.87</v>
          </cell>
          <cell r="P1897" t="str">
            <v>9934</v>
          </cell>
          <cell r="Q1897" t="str">
            <v>Not in Metro Area</v>
          </cell>
        </row>
        <row r="1898">
          <cell r="B1898" t="str">
            <v>34010</v>
          </cell>
          <cell r="C1898" t="str">
            <v>34010</v>
          </cell>
          <cell r="D1898" t="str">
            <v>NC</v>
          </cell>
          <cell r="E1898" t="str">
            <v>Alexander</v>
          </cell>
          <cell r="F1898">
            <v>974.71</v>
          </cell>
          <cell r="G1898">
            <v>547.88449100000003</v>
          </cell>
          <cell r="H1898">
            <v>8.7988640901628418E-2</v>
          </cell>
          <cell r="I1898">
            <v>0.16766278703994969</v>
          </cell>
          <cell r="J1898">
            <v>0.20749999999999999</v>
          </cell>
          <cell r="K1898">
            <v>225.37</v>
          </cell>
          <cell r="L1898">
            <v>63.58</v>
          </cell>
          <cell r="M1898">
            <v>523.63</v>
          </cell>
          <cell r="N1898">
            <v>30.49</v>
          </cell>
          <cell r="O1898">
            <v>108.65</v>
          </cell>
          <cell r="P1898" t="str">
            <v>25860</v>
          </cell>
          <cell r="Q1898" t="str">
            <v>Hickory-Lenoir-Morganton, NC</v>
          </cell>
        </row>
        <row r="1899">
          <cell r="B1899" t="str">
            <v>34020</v>
          </cell>
          <cell r="C1899" t="str">
            <v>34020</v>
          </cell>
          <cell r="D1899" t="str">
            <v>NC</v>
          </cell>
          <cell r="E1899" t="str">
            <v>Alleghany</v>
          </cell>
          <cell r="F1899">
            <v>914.8</v>
          </cell>
          <cell r="G1899">
            <v>514.20907999999997</v>
          </cell>
          <cell r="H1899">
            <v>7.9844642790454501E-2</v>
          </cell>
          <cell r="I1899">
            <v>0.16892386530014641</v>
          </cell>
          <cell r="J1899">
            <v>0.20749999999999999</v>
          </cell>
          <cell r="K1899">
            <v>267.77</v>
          </cell>
          <cell r="L1899">
            <v>54.64</v>
          </cell>
          <cell r="M1899">
            <v>543.97</v>
          </cell>
          <cell r="N1899">
            <v>30.61</v>
          </cell>
          <cell r="O1899">
            <v>112.87</v>
          </cell>
          <cell r="P1899" t="str">
            <v>9934</v>
          </cell>
          <cell r="Q1899" t="str">
            <v>Not in Metro Area</v>
          </cell>
        </row>
        <row r="1900">
          <cell r="B1900" t="str">
            <v>34030</v>
          </cell>
          <cell r="C1900" t="str">
            <v>34030</v>
          </cell>
          <cell r="D1900" t="str">
            <v>NC</v>
          </cell>
          <cell r="E1900" t="str">
            <v>Anson</v>
          </cell>
          <cell r="F1900">
            <v>988.72</v>
          </cell>
          <cell r="G1900">
            <v>555.75951200000009</v>
          </cell>
          <cell r="H1900">
            <v>7.9844642790454501E-2</v>
          </cell>
          <cell r="I1900">
            <v>0.16892386530014641</v>
          </cell>
          <cell r="J1900">
            <v>0.20749999999999999</v>
          </cell>
          <cell r="K1900">
            <v>267.77</v>
          </cell>
          <cell r="L1900">
            <v>54.64</v>
          </cell>
          <cell r="M1900">
            <v>543.97</v>
          </cell>
          <cell r="N1900">
            <v>30.61</v>
          </cell>
          <cell r="O1900">
            <v>112.87</v>
          </cell>
          <cell r="P1900" t="str">
            <v>9934</v>
          </cell>
          <cell r="Q1900" t="str">
            <v>Not in Metro Area</v>
          </cell>
        </row>
        <row r="1901">
          <cell r="B1901" t="str">
            <v>34040</v>
          </cell>
          <cell r="C1901" t="str">
            <v>34040</v>
          </cell>
          <cell r="D1901" t="str">
            <v>NC</v>
          </cell>
          <cell r="E1901" t="str">
            <v>Ashe</v>
          </cell>
          <cell r="F1901">
            <v>921.41</v>
          </cell>
          <cell r="G1901">
            <v>517.92456100000004</v>
          </cell>
          <cell r="H1901">
            <v>7.9844642790454501E-2</v>
          </cell>
          <cell r="I1901">
            <v>0.16892386530014641</v>
          </cell>
          <cell r="J1901">
            <v>0.20749999999999999</v>
          </cell>
          <cell r="K1901">
            <v>267.77</v>
          </cell>
          <cell r="L1901">
            <v>54.64</v>
          </cell>
          <cell r="M1901">
            <v>543.97</v>
          </cell>
          <cell r="N1901">
            <v>30.61</v>
          </cell>
          <cell r="O1901">
            <v>112.87</v>
          </cell>
          <cell r="P1901" t="str">
            <v>9934</v>
          </cell>
          <cell r="Q1901" t="str">
            <v>Not in Metro Area</v>
          </cell>
        </row>
        <row r="1902">
          <cell r="B1902" t="str">
            <v>34050</v>
          </cell>
          <cell r="C1902" t="str">
            <v>34050</v>
          </cell>
          <cell r="D1902" t="str">
            <v>NC</v>
          </cell>
          <cell r="E1902" t="str">
            <v>Avery</v>
          </cell>
          <cell r="F1902">
            <v>909.08</v>
          </cell>
          <cell r="G1902">
            <v>510.99386800000008</v>
          </cell>
          <cell r="H1902">
            <v>7.9844642790454501E-2</v>
          </cell>
          <cell r="I1902">
            <v>0.16892386530014641</v>
          </cell>
          <cell r="J1902">
            <v>0.20749999999999999</v>
          </cell>
          <cell r="K1902">
            <v>267.77</v>
          </cell>
          <cell r="L1902">
            <v>54.64</v>
          </cell>
          <cell r="M1902">
            <v>543.97</v>
          </cell>
          <cell r="N1902">
            <v>30.61</v>
          </cell>
          <cell r="O1902">
            <v>112.87</v>
          </cell>
          <cell r="P1902" t="str">
            <v>9934</v>
          </cell>
          <cell r="Q1902" t="str">
            <v>Not in Metro Area</v>
          </cell>
        </row>
        <row r="1903">
          <cell r="B1903" t="str">
            <v>34060</v>
          </cell>
          <cell r="C1903" t="str">
            <v>34060</v>
          </cell>
          <cell r="D1903" t="str">
            <v>NC</v>
          </cell>
          <cell r="E1903" t="str">
            <v>Beaufort</v>
          </cell>
          <cell r="F1903">
            <v>914.79</v>
          </cell>
          <cell r="G1903">
            <v>514.20345900000007</v>
          </cell>
          <cell r="H1903">
            <v>7.9844642790454501E-2</v>
          </cell>
          <cell r="I1903">
            <v>0.16892386530014641</v>
          </cell>
          <cell r="J1903">
            <v>0.20749999999999999</v>
          </cell>
          <cell r="K1903">
            <v>267.77</v>
          </cell>
          <cell r="L1903">
            <v>54.64</v>
          </cell>
          <cell r="M1903">
            <v>543.97</v>
          </cell>
          <cell r="N1903">
            <v>30.61</v>
          </cell>
          <cell r="O1903">
            <v>112.87</v>
          </cell>
          <cell r="P1903" t="str">
            <v>9934</v>
          </cell>
          <cell r="Q1903" t="str">
            <v>Not in Metro Area</v>
          </cell>
        </row>
        <row r="1904">
          <cell r="B1904" t="str">
            <v>34070</v>
          </cell>
          <cell r="C1904" t="str">
            <v>34070</v>
          </cell>
          <cell r="D1904" t="str">
            <v>NC</v>
          </cell>
          <cell r="E1904" t="str">
            <v>Bertie</v>
          </cell>
          <cell r="F1904">
            <v>890.8</v>
          </cell>
          <cell r="G1904">
            <v>500.71868000000001</v>
          </cell>
          <cell r="H1904">
            <v>7.9844642790454501E-2</v>
          </cell>
          <cell r="I1904">
            <v>0.16892386530014641</v>
          </cell>
          <cell r="J1904">
            <v>0.20749999999999999</v>
          </cell>
          <cell r="K1904">
            <v>267.77</v>
          </cell>
          <cell r="L1904">
            <v>54.64</v>
          </cell>
          <cell r="M1904">
            <v>543.97</v>
          </cell>
          <cell r="N1904">
            <v>30.61</v>
          </cell>
          <cell r="O1904">
            <v>112.87</v>
          </cell>
          <cell r="P1904" t="str">
            <v>9934</v>
          </cell>
          <cell r="Q1904" t="str">
            <v>Not in Metro Area</v>
          </cell>
        </row>
        <row r="1905">
          <cell r="B1905" t="str">
            <v>34080</v>
          </cell>
          <cell r="C1905" t="str">
            <v>34080</v>
          </cell>
          <cell r="D1905" t="str">
            <v>NC</v>
          </cell>
          <cell r="E1905" t="str">
            <v>Bladen</v>
          </cell>
          <cell r="F1905">
            <v>922.17</v>
          </cell>
          <cell r="G1905">
            <v>518.35175700000002</v>
          </cell>
          <cell r="H1905">
            <v>7.9844642790454501E-2</v>
          </cell>
          <cell r="I1905">
            <v>0.16892386530014641</v>
          </cell>
          <cell r="J1905">
            <v>0.20749999999999999</v>
          </cell>
          <cell r="K1905">
            <v>267.77</v>
          </cell>
          <cell r="L1905">
            <v>54.64</v>
          </cell>
          <cell r="M1905">
            <v>543.97</v>
          </cell>
          <cell r="N1905">
            <v>30.61</v>
          </cell>
          <cell r="O1905">
            <v>112.87</v>
          </cell>
          <cell r="P1905" t="str">
            <v>9934</v>
          </cell>
          <cell r="Q1905" t="str">
            <v>Not in Metro Area</v>
          </cell>
        </row>
        <row r="1906">
          <cell r="B1906" t="str">
            <v>34090</v>
          </cell>
          <cell r="C1906" t="str">
            <v>34090</v>
          </cell>
          <cell r="D1906" t="str">
            <v>NC</v>
          </cell>
          <cell r="E1906" t="str">
            <v>Brunswick</v>
          </cell>
          <cell r="F1906">
            <v>969.76</v>
          </cell>
          <cell r="G1906">
            <v>545.10209600000007</v>
          </cell>
          <cell r="H1906">
            <v>8.1930240696815329E-2</v>
          </cell>
          <cell r="I1906">
            <v>0.14880796436992402</v>
          </cell>
          <cell r="J1906">
            <v>0.20749999999999999</v>
          </cell>
          <cell r="K1906">
            <v>257.17</v>
          </cell>
          <cell r="L1906">
            <v>38.17</v>
          </cell>
          <cell r="M1906">
            <v>626.88</v>
          </cell>
          <cell r="N1906">
            <v>26.75</v>
          </cell>
          <cell r="O1906">
            <v>130.08000000000001</v>
          </cell>
          <cell r="P1906" t="str">
            <v>34820</v>
          </cell>
          <cell r="Q1906" t="str">
            <v>Myrtle Beach-Conway-North Myrtle Beach, SC-NC</v>
          </cell>
        </row>
        <row r="1907">
          <cell r="B1907" t="str">
            <v>34100</v>
          </cell>
          <cell r="C1907" t="str">
            <v>34100</v>
          </cell>
          <cell r="D1907" t="str">
            <v>NC</v>
          </cell>
          <cell r="E1907" t="str">
            <v>Buncombe</v>
          </cell>
          <cell r="F1907">
            <v>927.48</v>
          </cell>
          <cell r="G1907">
            <v>521.33650800000009</v>
          </cell>
          <cell r="H1907">
            <v>8.7946197620279359E-2</v>
          </cell>
          <cell r="I1907">
            <v>0.16390728476821192</v>
          </cell>
          <cell r="J1907">
            <v>0.20749999999999999</v>
          </cell>
          <cell r="K1907">
            <v>212.63</v>
          </cell>
          <cell r="L1907">
            <v>66.44</v>
          </cell>
          <cell r="M1907">
            <v>538.92999999999995</v>
          </cell>
          <cell r="N1907">
            <v>29.59</v>
          </cell>
          <cell r="O1907">
            <v>111.83</v>
          </cell>
          <cell r="P1907" t="str">
            <v>11700</v>
          </cell>
          <cell r="Q1907" t="str">
            <v>Asheville, NC</v>
          </cell>
        </row>
        <row r="1908">
          <cell r="B1908" t="str">
            <v>34110</v>
          </cell>
          <cell r="C1908" t="str">
            <v>34110</v>
          </cell>
          <cell r="D1908" t="str">
            <v>NC</v>
          </cell>
          <cell r="E1908" t="str">
            <v>Burke</v>
          </cell>
          <cell r="F1908">
            <v>923.92</v>
          </cell>
          <cell r="G1908">
            <v>519.33543199999997</v>
          </cell>
          <cell r="H1908">
            <v>8.7988640901628418E-2</v>
          </cell>
          <cell r="I1908">
            <v>0.16766278703994969</v>
          </cell>
          <cell r="J1908">
            <v>0.20749999999999999</v>
          </cell>
          <cell r="K1908">
            <v>225.37</v>
          </cell>
          <cell r="L1908">
            <v>63.58</v>
          </cell>
          <cell r="M1908">
            <v>523.63</v>
          </cell>
          <cell r="N1908">
            <v>30.49</v>
          </cell>
          <cell r="O1908">
            <v>108.65</v>
          </cell>
          <cell r="P1908" t="str">
            <v>25860</v>
          </cell>
          <cell r="Q1908" t="str">
            <v>Hickory-Lenoir-Morganton, NC</v>
          </cell>
        </row>
        <row r="1909">
          <cell r="B1909" t="str">
            <v>34120</v>
          </cell>
          <cell r="C1909" t="str">
            <v>34120</v>
          </cell>
          <cell r="D1909" t="str">
            <v>NC</v>
          </cell>
          <cell r="E1909" t="str">
            <v>Cabarrus</v>
          </cell>
          <cell r="F1909">
            <v>985.74</v>
          </cell>
          <cell r="G1909">
            <v>554.08445400000005</v>
          </cell>
          <cell r="H1909">
            <v>8.3187682064086554E-2</v>
          </cell>
          <cell r="I1909">
            <v>0.16337426588360918</v>
          </cell>
          <cell r="J1909">
            <v>0.20749999999999999</v>
          </cell>
          <cell r="K1909">
            <v>240.3</v>
          </cell>
          <cell r="L1909">
            <v>56.19</v>
          </cell>
          <cell r="M1909">
            <v>572.78</v>
          </cell>
          <cell r="N1909">
            <v>29.17</v>
          </cell>
          <cell r="O1909">
            <v>118.85</v>
          </cell>
          <cell r="P1909" t="str">
            <v>16740</v>
          </cell>
          <cell r="Q1909" t="str">
            <v>Charlotte-Concord-Gastonia, NC-SC</v>
          </cell>
        </row>
        <row r="1910">
          <cell r="B1910" t="str">
            <v>34130</v>
          </cell>
          <cell r="C1910" t="str">
            <v>34130</v>
          </cell>
          <cell r="D1910" t="str">
            <v>NC</v>
          </cell>
          <cell r="E1910" t="str">
            <v>Caldwell</v>
          </cell>
          <cell r="F1910">
            <v>970.99</v>
          </cell>
          <cell r="G1910">
            <v>545.79347900000005</v>
          </cell>
          <cell r="H1910">
            <v>8.7988640901628418E-2</v>
          </cell>
          <cell r="I1910">
            <v>0.16766278703994969</v>
          </cell>
          <cell r="J1910">
            <v>0.20749999999999999</v>
          </cell>
          <cell r="K1910">
            <v>225.37</v>
          </cell>
          <cell r="L1910">
            <v>63.58</v>
          </cell>
          <cell r="M1910">
            <v>523.63</v>
          </cell>
          <cell r="N1910">
            <v>30.49</v>
          </cell>
          <cell r="O1910">
            <v>108.65</v>
          </cell>
          <cell r="P1910" t="str">
            <v>25860</v>
          </cell>
          <cell r="Q1910" t="str">
            <v>Hickory-Lenoir-Morganton, NC</v>
          </cell>
        </row>
        <row r="1911">
          <cell r="B1911" t="str">
            <v>34140</v>
          </cell>
          <cell r="C1911" t="str">
            <v>34140</v>
          </cell>
          <cell r="D1911" t="str">
            <v>NC</v>
          </cell>
          <cell r="E1911" t="str">
            <v>Camden</v>
          </cell>
          <cell r="F1911">
            <v>923.66</v>
          </cell>
          <cell r="G1911">
            <v>519.18928600000004</v>
          </cell>
          <cell r="H1911">
            <v>7.9844642790454501E-2</v>
          </cell>
          <cell r="I1911">
            <v>0.16892386530014641</v>
          </cell>
          <cell r="J1911">
            <v>0.20749999999999999</v>
          </cell>
          <cell r="K1911">
            <v>267.77</v>
          </cell>
          <cell r="L1911">
            <v>54.64</v>
          </cell>
          <cell r="M1911">
            <v>543.97</v>
          </cell>
          <cell r="N1911">
            <v>30.61</v>
          </cell>
          <cell r="O1911">
            <v>112.87</v>
          </cell>
          <cell r="P1911" t="str">
            <v>9934</v>
          </cell>
          <cell r="Q1911" t="str">
            <v>Not in Metro Area</v>
          </cell>
        </row>
        <row r="1912">
          <cell r="B1912" t="str">
            <v>34150</v>
          </cell>
          <cell r="C1912" t="str">
            <v>34150</v>
          </cell>
          <cell r="D1912" t="str">
            <v>NC</v>
          </cell>
          <cell r="E1912" t="str">
            <v>Carteret</v>
          </cell>
          <cell r="F1912">
            <v>923.46</v>
          </cell>
          <cell r="G1912">
            <v>519.07686600000011</v>
          </cell>
          <cell r="H1912">
            <v>7.9844642790454501E-2</v>
          </cell>
          <cell r="I1912">
            <v>0.16892386530014641</v>
          </cell>
          <cell r="J1912">
            <v>0.20749999999999999</v>
          </cell>
          <cell r="K1912">
            <v>267.77</v>
          </cell>
          <cell r="L1912">
            <v>54.64</v>
          </cell>
          <cell r="M1912">
            <v>543.97</v>
          </cell>
          <cell r="N1912">
            <v>30.61</v>
          </cell>
          <cell r="O1912">
            <v>112.87</v>
          </cell>
          <cell r="P1912" t="str">
            <v>9934</v>
          </cell>
          <cell r="Q1912" t="str">
            <v>Not in Metro Area</v>
          </cell>
        </row>
        <row r="1913">
          <cell r="B1913" t="str">
            <v>34160</v>
          </cell>
          <cell r="C1913" t="str">
            <v>34160</v>
          </cell>
          <cell r="D1913" t="str">
            <v>NC</v>
          </cell>
          <cell r="E1913" t="str">
            <v>Caswell</v>
          </cell>
          <cell r="F1913">
            <v>906.51</v>
          </cell>
          <cell r="G1913">
            <v>509.54927100000003</v>
          </cell>
          <cell r="H1913">
            <v>7.9844642790454501E-2</v>
          </cell>
          <cell r="I1913">
            <v>0.16892386530014641</v>
          </cell>
          <cell r="J1913">
            <v>0.20749999999999999</v>
          </cell>
          <cell r="K1913">
            <v>267.77</v>
          </cell>
          <cell r="L1913">
            <v>54.64</v>
          </cell>
          <cell r="M1913">
            <v>543.97</v>
          </cell>
          <cell r="N1913">
            <v>30.61</v>
          </cell>
          <cell r="O1913">
            <v>112.87</v>
          </cell>
          <cell r="P1913" t="str">
            <v>9934</v>
          </cell>
          <cell r="Q1913" t="str">
            <v>Not in Metro Area</v>
          </cell>
        </row>
        <row r="1914">
          <cell r="B1914" t="str">
            <v>34170</v>
          </cell>
          <cell r="C1914" t="str">
            <v>34170</v>
          </cell>
          <cell r="D1914" t="str">
            <v>NC</v>
          </cell>
          <cell r="E1914" t="str">
            <v>Catawba</v>
          </cell>
          <cell r="F1914">
            <v>941.19</v>
          </cell>
          <cell r="G1914">
            <v>529.04289900000003</v>
          </cell>
          <cell r="H1914">
            <v>8.7988640901628418E-2</v>
          </cell>
          <cell r="I1914">
            <v>0.16766278703994969</v>
          </cell>
          <cell r="J1914">
            <v>0.20749999999999999</v>
          </cell>
          <cell r="K1914">
            <v>225.37</v>
          </cell>
          <cell r="L1914">
            <v>63.58</v>
          </cell>
          <cell r="M1914">
            <v>523.63</v>
          </cell>
          <cell r="N1914">
            <v>30.49</v>
          </cell>
          <cell r="O1914">
            <v>108.65</v>
          </cell>
          <cell r="P1914" t="str">
            <v>25860</v>
          </cell>
          <cell r="Q1914" t="str">
            <v>Hickory-Lenoir-Morganton, NC</v>
          </cell>
        </row>
        <row r="1915">
          <cell r="B1915" t="str">
            <v>34180</v>
          </cell>
          <cell r="C1915" t="str">
            <v>34180</v>
          </cell>
          <cell r="D1915" t="str">
            <v>NC</v>
          </cell>
          <cell r="E1915" t="str">
            <v>Chatham</v>
          </cell>
          <cell r="F1915">
            <v>920.28</v>
          </cell>
          <cell r="G1915">
            <v>517.28938800000003</v>
          </cell>
          <cell r="H1915">
            <v>7.9170941924892255E-2</v>
          </cell>
          <cell r="I1915">
            <v>0.1531516743269862</v>
          </cell>
          <cell r="J1915">
            <v>0.20749999999999999</v>
          </cell>
          <cell r="K1915">
            <v>243.65</v>
          </cell>
          <cell r="L1915">
            <v>60.92</v>
          </cell>
          <cell r="M1915">
            <v>555.89</v>
          </cell>
          <cell r="N1915">
            <v>28.62</v>
          </cell>
          <cell r="O1915">
            <v>115.35</v>
          </cell>
          <cell r="P1915" t="str">
            <v>20500</v>
          </cell>
          <cell r="Q1915" t="str">
            <v>Durham-Chapel Hill, NC</v>
          </cell>
        </row>
        <row r="1916">
          <cell r="B1916" t="str">
            <v>34190</v>
          </cell>
          <cell r="C1916" t="str">
            <v>34190</v>
          </cell>
          <cell r="D1916" t="str">
            <v>NC</v>
          </cell>
          <cell r="E1916" t="str">
            <v>Cherokee</v>
          </cell>
          <cell r="F1916">
            <v>856.21</v>
          </cell>
          <cell r="G1916">
            <v>481.27564100000006</v>
          </cell>
          <cell r="H1916">
            <v>7.9844642790454501E-2</v>
          </cell>
          <cell r="I1916">
            <v>0.16892386530014641</v>
          </cell>
          <cell r="J1916">
            <v>0.20749999999999999</v>
          </cell>
          <cell r="K1916">
            <v>267.77</v>
          </cell>
          <cell r="L1916">
            <v>54.64</v>
          </cell>
          <cell r="M1916">
            <v>543.97</v>
          </cell>
          <cell r="N1916">
            <v>30.61</v>
          </cell>
          <cell r="O1916">
            <v>112.87</v>
          </cell>
          <cell r="P1916" t="str">
            <v>9934</v>
          </cell>
          <cell r="Q1916" t="str">
            <v>Not in Metro Area</v>
          </cell>
        </row>
        <row r="1917">
          <cell r="B1917" t="str">
            <v>34200</v>
          </cell>
          <cell r="C1917" t="str">
            <v>34200</v>
          </cell>
          <cell r="D1917" t="str">
            <v>NC</v>
          </cell>
          <cell r="E1917" t="str">
            <v>Chowan</v>
          </cell>
          <cell r="F1917">
            <v>917.17</v>
          </cell>
          <cell r="G1917">
            <v>515.54125699999997</v>
          </cell>
          <cell r="H1917">
            <v>7.9844642790454501E-2</v>
          </cell>
          <cell r="I1917">
            <v>0.16892386530014641</v>
          </cell>
          <cell r="J1917">
            <v>0.20749999999999999</v>
          </cell>
          <cell r="K1917">
            <v>267.77</v>
          </cell>
          <cell r="L1917">
            <v>54.64</v>
          </cell>
          <cell r="M1917">
            <v>543.97</v>
          </cell>
          <cell r="N1917">
            <v>30.61</v>
          </cell>
          <cell r="O1917">
            <v>112.87</v>
          </cell>
          <cell r="P1917" t="str">
            <v>9934</v>
          </cell>
          <cell r="Q1917" t="str">
            <v>Not in Metro Area</v>
          </cell>
        </row>
        <row r="1918">
          <cell r="B1918" t="str">
            <v>34210</v>
          </cell>
          <cell r="C1918" t="str">
            <v>34210</v>
          </cell>
          <cell r="D1918" t="str">
            <v>NC</v>
          </cell>
          <cell r="E1918" t="str">
            <v>Clay</v>
          </cell>
          <cell r="F1918">
            <v>865.27</v>
          </cell>
          <cell r="G1918">
            <v>486.368267</v>
          </cell>
          <cell r="H1918">
            <v>7.9844642790454501E-2</v>
          </cell>
          <cell r="I1918">
            <v>0.16892386530014641</v>
          </cell>
          <cell r="J1918">
            <v>0.20749999999999999</v>
          </cell>
          <cell r="K1918">
            <v>267.77</v>
          </cell>
          <cell r="L1918">
            <v>54.64</v>
          </cell>
          <cell r="M1918">
            <v>543.97</v>
          </cell>
          <cell r="N1918">
            <v>30.61</v>
          </cell>
          <cell r="O1918">
            <v>112.87</v>
          </cell>
          <cell r="P1918" t="str">
            <v>9934</v>
          </cell>
          <cell r="Q1918" t="str">
            <v>Not in Metro Area</v>
          </cell>
        </row>
        <row r="1919">
          <cell r="B1919" t="str">
            <v>34220</v>
          </cell>
          <cell r="C1919" t="str">
            <v>34220</v>
          </cell>
          <cell r="D1919" t="str">
            <v>NC</v>
          </cell>
          <cell r="E1919" t="str">
            <v>Cleveland</v>
          </cell>
          <cell r="F1919">
            <v>926.46</v>
          </cell>
          <cell r="G1919">
            <v>520.76316600000007</v>
          </cell>
          <cell r="H1919">
            <v>7.9844642790454501E-2</v>
          </cell>
          <cell r="I1919">
            <v>0.16892386530014641</v>
          </cell>
          <cell r="J1919">
            <v>0.20749999999999999</v>
          </cell>
          <cell r="K1919">
            <v>267.77</v>
          </cell>
          <cell r="L1919">
            <v>54.64</v>
          </cell>
          <cell r="M1919">
            <v>543.97</v>
          </cell>
          <cell r="N1919">
            <v>30.61</v>
          </cell>
          <cell r="O1919">
            <v>112.87</v>
          </cell>
          <cell r="P1919" t="str">
            <v>9934</v>
          </cell>
          <cell r="Q1919" t="str">
            <v>Not in Metro Area</v>
          </cell>
        </row>
        <row r="1920">
          <cell r="B1920" t="str">
            <v>34230</v>
          </cell>
          <cell r="C1920" t="str">
            <v>34230</v>
          </cell>
          <cell r="D1920" t="str">
            <v>NC</v>
          </cell>
          <cell r="E1920" t="str">
            <v>Columbus</v>
          </cell>
          <cell r="F1920">
            <v>921.34</v>
          </cell>
          <cell r="G1920">
            <v>517.88521400000002</v>
          </cell>
          <cell r="H1920">
            <v>7.9844642790454501E-2</v>
          </cell>
          <cell r="I1920">
            <v>0.16892386530014641</v>
          </cell>
          <cell r="J1920">
            <v>0.20749999999999999</v>
          </cell>
          <cell r="K1920">
            <v>267.77</v>
          </cell>
          <cell r="L1920">
            <v>54.64</v>
          </cell>
          <cell r="M1920">
            <v>543.97</v>
          </cell>
          <cell r="N1920">
            <v>30.61</v>
          </cell>
          <cell r="O1920">
            <v>112.87</v>
          </cell>
          <cell r="P1920" t="str">
            <v>9934</v>
          </cell>
          <cell r="Q1920" t="str">
            <v>Not in Metro Area</v>
          </cell>
        </row>
        <row r="1921">
          <cell r="B1921" t="str">
            <v>34240</v>
          </cell>
          <cell r="C1921" t="str">
            <v>34240</v>
          </cell>
          <cell r="D1921" t="str">
            <v>NC</v>
          </cell>
          <cell r="E1921" t="str">
            <v>Craven</v>
          </cell>
          <cell r="F1921">
            <v>917.33</v>
          </cell>
          <cell r="G1921">
            <v>515.63119300000005</v>
          </cell>
          <cell r="H1921">
            <v>7.9844642790454501E-2</v>
          </cell>
          <cell r="I1921">
            <v>0.16892386530014641</v>
          </cell>
          <cell r="J1921">
            <v>0.20749999999999999</v>
          </cell>
          <cell r="K1921">
            <v>267.77</v>
          </cell>
          <cell r="L1921">
            <v>54.64</v>
          </cell>
          <cell r="M1921">
            <v>543.97</v>
          </cell>
          <cell r="N1921">
            <v>30.61</v>
          </cell>
          <cell r="O1921">
            <v>112.87</v>
          </cell>
          <cell r="P1921" t="str">
            <v>9934</v>
          </cell>
          <cell r="Q1921" t="str">
            <v>Not in Metro Area</v>
          </cell>
        </row>
        <row r="1922">
          <cell r="B1922" t="str">
            <v>34250</v>
          </cell>
          <cell r="C1922" t="str">
            <v>34250</v>
          </cell>
          <cell r="D1922" t="str">
            <v>NC</v>
          </cell>
          <cell r="E1922" t="str">
            <v>Cumberland</v>
          </cell>
          <cell r="F1922">
            <v>965.16</v>
          </cell>
          <cell r="G1922">
            <v>542.516436</v>
          </cell>
          <cell r="H1922">
            <v>7.9844642790454501E-2</v>
          </cell>
          <cell r="I1922">
            <v>0.16892386530014641</v>
          </cell>
          <cell r="J1922">
            <v>0.20749999999999999</v>
          </cell>
          <cell r="K1922">
            <v>267.77</v>
          </cell>
          <cell r="L1922">
            <v>54.64</v>
          </cell>
          <cell r="M1922">
            <v>543.97</v>
          </cell>
          <cell r="N1922">
            <v>30.61</v>
          </cell>
          <cell r="O1922">
            <v>112.87</v>
          </cell>
          <cell r="P1922" t="str">
            <v>9934</v>
          </cell>
          <cell r="Q1922" t="str">
            <v>Not in Metro Area</v>
          </cell>
        </row>
        <row r="1923">
          <cell r="B1923" t="str">
            <v>34251</v>
          </cell>
          <cell r="C1923" t="str">
            <v>34251</v>
          </cell>
          <cell r="D1923" t="str">
            <v>NC</v>
          </cell>
          <cell r="E1923" t="str">
            <v>Currituck</v>
          </cell>
          <cell r="F1923">
            <v>949.36</v>
          </cell>
          <cell r="G1923">
            <v>533.63525600000003</v>
          </cell>
          <cell r="H1923">
            <v>8.765114147278362E-2</v>
          </cell>
          <cell r="I1923">
            <v>0.13698891860909437</v>
          </cell>
          <cell r="J1923">
            <v>0.20749999999999999</v>
          </cell>
          <cell r="K1923">
            <v>229.09</v>
          </cell>
          <cell r="L1923">
            <v>52.34</v>
          </cell>
          <cell r="M1923">
            <v>598.23</v>
          </cell>
          <cell r="N1923">
            <v>27.25</v>
          </cell>
          <cell r="O1923">
            <v>124.13</v>
          </cell>
          <cell r="P1923" t="str">
            <v>47260</v>
          </cell>
          <cell r="Q1923" t="str">
            <v>Virginia Beach-Norfolk-Newport News, VA-NC</v>
          </cell>
        </row>
        <row r="1924">
          <cell r="B1924" t="str">
            <v>34270</v>
          </cell>
          <cell r="C1924" t="str">
            <v>34270</v>
          </cell>
          <cell r="D1924" t="str">
            <v>NC</v>
          </cell>
          <cell r="E1924" t="str">
            <v>Dare</v>
          </cell>
          <cell r="F1924">
            <v>920.43</v>
          </cell>
          <cell r="G1924">
            <v>517.37370299999998</v>
          </cell>
          <cell r="H1924">
            <v>7.9844642790454501E-2</v>
          </cell>
          <cell r="I1924">
            <v>0.16892386530014641</v>
          </cell>
          <cell r="J1924">
            <v>0.20749999999999999</v>
          </cell>
          <cell r="K1924">
            <v>267.77</v>
          </cell>
          <cell r="L1924">
            <v>54.64</v>
          </cell>
          <cell r="M1924">
            <v>543.97</v>
          </cell>
          <cell r="N1924">
            <v>30.61</v>
          </cell>
          <cell r="O1924">
            <v>112.87</v>
          </cell>
          <cell r="P1924" t="str">
            <v>9934</v>
          </cell>
          <cell r="Q1924" t="str">
            <v>Not in Metro Area</v>
          </cell>
        </row>
        <row r="1925">
          <cell r="B1925" t="str">
            <v>34280</v>
          </cell>
          <cell r="C1925" t="str">
            <v>34280</v>
          </cell>
          <cell r="D1925" t="str">
            <v>NC</v>
          </cell>
          <cell r="E1925" t="str">
            <v>Davidson</v>
          </cell>
          <cell r="F1925">
            <v>934.04</v>
          </cell>
          <cell r="G1925">
            <v>525.02388400000007</v>
          </cell>
          <cell r="H1925">
            <v>8.233629229383764E-2</v>
          </cell>
          <cell r="I1925">
            <v>0.17081917704794264</v>
          </cell>
          <cell r="J1925">
            <v>0.20749999999999999</v>
          </cell>
          <cell r="K1925">
            <v>233.19</v>
          </cell>
          <cell r="L1925">
            <v>52.98</v>
          </cell>
          <cell r="M1925">
            <v>557.28</v>
          </cell>
          <cell r="N1925">
            <v>28.25</v>
          </cell>
          <cell r="O1925">
            <v>115.64</v>
          </cell>
          <cell r="P1925" t="str">
            <v>49180</v>
          </cell>
          <cell r="Q1925" t="str">
            <v>Winston-Salem, NC</v>
          </cell>
        </row>
        <row r="1926">
          <cell r="B1926" t="str">
            <v>34290</v>
          </cell>
          <cell r="C1926" t="str">
            <v>34290</v>
          </cell>
          <cell r="D1926" t="str">
            <v>NC</v>
          </cell>
          <cell r="E1926" t="str">
            <v>Davie</v>
          </cell>
          <cell r="F1926">
            <v>959.92</v>
          </cell>
          <cell r="G1926">
            <v>539.57103200000006</v>
          </cell>
          <cell r="H1926">
            <v>8.233629229383764E-2</v>
          </cell>
          <cell r="I1926">
            <v>0.17081917704794264</v>
          </cell>
          <cell r="J1926">
            <v>0.20749999999999999</v>
          </cell>
          <cell r="K1926">
            <v>233.19</v>
          </cell>
          <cell r="L1926">
            <v>52.98</v>
          </cell>
          <cell r="M1926">
            <v>557.28</v>
          </cell>
          <cell r="N1926">
            <v>28.25</v>
          </cell>
          <cell r="O1926">
            <v>115.64</v>
          </cell>
          <cell r="P1926" t="str">
            <v>49180</v>
          </cell>
          <cell r="Q1926" t="str">
            <v>Winston-Salem, NC</v>
          </cell>
        </row>
        <row r="1927">
          <cell r="B1927" t="str">
            <v>34300</v>
          </cell>
          <cell r="C1927" t="str">
            <v>34300</v>
          </cell>
          <cell r="D1927" t="str">
            <v>NC</v>
          </cell>
          <cell r="E1927" t="str">
            <v>Duplin</v>
          </cell>
          <cell r="F1927">
            <v>919.03</v>
          </cell>
          <cell r="G1927">
            <v>516.58676300000002</v>
          </cell>
          <cell r="H1927">
            <v>7.9844642790454501E-2</v>
          </cell>
          <cell r="I1927">
            <v>0.16892386530014641</v>
          </cell>
          <cell r="J1927">
            <v>0.20749999999999999</v>
          </cell>
          <cell r="K1927">
            <v>267.77</v>
          </cell>
          <cell r="L1927">
            <v>54.64</v>
          </cell>
          <cell r="M1927">
            <v>543.97</v>
          </cell>
          <cell r="N1927">
            <v>30.61</v>
          </cell>
          <cell r="O1927">
            <v>112.87</v>
          </cell>
          <cell r="P1927" t="str">
            <v>9934</v>
          </cell>
          <cell r="Q1927" t="str">
            <v>Not in Metro Area</v>
          </cell>
        </row>
        <row r="1928">
          <cell r="B1928" t="str">
            <v>34310</v>
          </cell>
          <cell r="C1928" t="str">
            <v>34310</v>
          </cell>
          <cell r="D1928" t="str">
            <v>NC</v>
          </cell>
          <cell r="E1928" t="str">
            <v>Durham</v>
          </cell>
          <cell r="F1928">
            <v>934.72</v>
          </cell>
          <cell r="G1928">
            <v>525.40611200000001</v>
          </cell>
          <cell r="H1928">
            <v>7.9170941924892255E-2</v>
          </cell>
          <cell r="I1928">
            <v>0.1531516743269862</v>
          </cell>
          <cell r="J1928">
            <v>0.20749999999999999</v>
          </cell>
          <cell r="K1928">
            <v>243.65</v>
          </cell>
          <cell r="L1928">
            <v>60.92</v>
          </cell>
          <cell r="M1928">
            <v>555.89</v>
          </cell>
          <cell r="N1928">
            <v>28.62</v>
          </cell>
          <cell r="O1928">
            <v>115.35</v>
          </cell>
          <cell r="P1928" t="str">
            <v>20500</v>
          </cell>
          <cell r="Q1928" t="str">
            <v>Durham-Chapel Hill, NC</v>
          </cell>
        </row>
        <row r="1929">
          <cell r="B1929" t="str">
            <v>34320</v>
          </cell>
          <cell r="C1929" t="str">
            <v>34320</v>
          </cell>
          <cell r="D1929" t="str">
            <v>NC</v>
          </cell>
          <cell r="E1929" t="str">
            <v>Edgecombe</v>
          </cell>
          <cell r="F1929">
            <v>917.75</v>
          </cell>
          <cell r="G1929">
            <v>515.86727500000006</v>
          </cell>
          <cell r="H1929">
            <v>7.9844642790454501E-2</v>
          </cell>
          <cell r="I1929">
            <v>0.16892386530014641</v>
          </cell>
          <cell r="J1929">
            <v>0.20749999999999999</v>
          </cell>
          <cell r="K1929">
            <v>267.77</v>
          </cell>
          <cell r="L1929">
            <v>54.64</v>
          </cell>
          <cell r="M1929">
            <v>543.97</v>
          </cell>
          <cell r="N1929">
            <v>30.61</v>
          </cell>
          <cell r="O1929">
            <v>112.87</v>
          </cell>
          <cell r="P1929" t="str">
            <v>9934</v>
          </cell>
          <cell r="Q1929" t="str">
            <v>Not in Metro Area</v>
          </cell>
        </row>
        <row r="1930">
          <cell r="B1930" t="str">
            <v>34330</v>
          </cell>
          <cell r="C1930" t="str">
            <v>34330</v>
          </cell>
          <cell r="D1930" t="str">
            <v>NC</v>
          </cell>
          <cell r="E1930" t="str">
            <v>Forsyth</v>
          </cell>
          <cell r="F1930">
            <v>924.21</v>
          </cell>
          <cell r="G1930">
            <v>519.49844100000007</v>
          </cell>
          <cell r="H1930">
            <v>8.233629229383764E-2</v>
          </cell>
          <cell r="I1930">
            <v>0.17081917704794264</v>
          </cell>
          <cell r="J1930">
            <v>0.20749999999999999</v>
          </cell>
          <cell r="K1930">
            <v>233.19</v>
          </cell>
          <cell r="L1930">
            <v>52.98</v>
          </cell>
          <cell r="M1930">
            <v>557.28</v>
          </cell>
          <cell r="N1930">
            <v>28.25</v>
          </cell>
          <cell r="O1930">
            <v>115.64</v>
          </cell>
          <cell r="P1930" t="str">
            <v>49180</v>
          </cell>
          <cell r="Q1930" t="str">
            <v>Winston-Salem, NC</v>
          </cell>
        </row>
        <row r="1931">
          <cell r="B1931" t="str">
            <v>34340</v>
          </cell>
          <cell r="C1931" t="str">
            <v>34340</v>
          </cell>
          <cell r="D1931" t="str">
            <v>NC</v>
          </cell>
          <cell r="E1931" t="str">
            <v>Franklin</v>
          </cell>
          <cell r="F1931">
            <v>958.24</v>
          </cell>
          <cell r="G1931">
            <v>538.62670400000002</v>
          </cell>
          <cell r="H1931">
            <v>8.2755372891514675E-2</v>
          </cell>
          <cell r="I1931">
            <v>0.148433205057724</v>
          </cell>
          <cell r="J1931">
            <v>0.20749999999999999</v>
          </cell>
          <cell r="K1931">
            <v>233.58</v>
          </cell>
          <cell r="L1931">
            <v>54.57</v>
          </cell>
          <cell r="M1931">
            <v>586.70000000000005</v>
          </cell>
          <cell r="N1931">
            <v>27.43</v>
          </cell>
          <cell r="O1931">
            <v>121.74</v>
          </cell>
          <cell r="P1931" t="str">
            <v>39580</v>
          </cell>
          <cell r="Q1931" t="str">
            <v>Raleigh, NC</v>
          </cell>
        </row>
        <row r="1932">
          <cell r="B1932" t="str">
            <v>34350</v>
          </cell>
          <cell r="C1932" t="str">
            <v>34350</v>
          </cell>
          <cell r="D1932" t="str">
            <v>NC</v>
          </cell>
          <cell r="E1932" t="str">
            <v>Gaston</v>
          </cell>
          <cell r="F1932">
            <v>982.47</v>
          </cell>
          <cell r="G1932">
            <v>552.24638700000003</v>
          </cell>
          <cell r="H1932">
            <v>8.3187682064086554E-2</v>
          </cell>
          <cell r="I1932">
            <v>0.16337426588360918</v>
          </cell>
          <cell r="J1932">
            <v>0.20749999999999999</v>
          </cell>
          <cell r="K1932">
            <v>240.3</v>
          </cell>
          <cell r="L1932">
            <v>56.19</v>
          </cell>
          <cell r="M1932">
            <v>572.78</v>
          </cell>
          <cell r="N1932">
            <v>29.17</v>
          </cell>
          <cell r="O1932">
            <v>118.85</v>
          </cell>
          <cell r="P1932" t="str">
            <v>16740</v>
          </cell>
          <cell r="Q1932" t="str">
            <v>Charlotte-Concord-Gastonia, NC-SC</v>
          </cell>
        </row>
        <row r="1933">
          <cell r="B1933" t="str">
            <v>34360</v>
          </cell>
          <cell r="C1933" t="str">
            <v>34360</v>
          </cell>
          <cell r="D1933" t="str">
            <v>NC</v>
          </cell>
          <cell r="E1933" t="str">
            <v>Gates</v>
          </cell>
          <cell r="F1933">
            <v>921.81</v>
          </cell>
          <cell r="G1933">
            <v>518.14940100000001</v>
          </cell>
          <cell r="H1933">
            <v>8.765114147278362E-2</v>
          </cell>
          <cell r="I1933">
            <v>0.13698891860909437</v>
          </cell>
          <cell r="J1933">
            <v>0.20749999999999999</v>
          </cell>
          <cell r="K1933">
            <v>229.09</v>
          </cell>
          <cell r="L1933">
            <v>52.34</v>
          </cell>
          <cell r="M1933">
            <v>598.23</v>
          </cell>
          <cell r="N1933">
            <v>27.25</v>
          </cell>
          <cell r="O1933">
            <v>124.13</v>
          </cell>
          <cell r="P1933" t="str">
            <v>47260</v>
          </cell>
          <cell r="Q1933" t="str">
            <v>Virginia Beach-Norfolk-Newport News, VA-NC</v>
          </cell>
        </row>
        <row r="1934">
          <cell r="B1934" t="str">
            <v>34370</v>
          </cell>
          <cell r="C1934" t="str">
            <v>34370</v>
          </cell>
          <cell r="D1934" t="str">
            <v>NC</v>
          </cell>
          <cell r="E1934" t="str">
            <v>Graham</v>
          </cell>
          <cell r="F1934">
            <v>928.06</v>
          </cell>
          <cell r="G1934">
            <v>521.66252599999996</v>
          </cell>
          <cell r="H1934">
            <v>7.9844642790454501E-2</v>
          </cell>
          <cell r="I1934">
            <v>0.16892386530014641</v>
          </cell>
          <cell r="J1934">
            <v>0.20749999999999999</v>
          </cell>
          <cell r="K1934">
            <v>267.77</v>
          </cell>
          <cell r="L1934">
            <v>54.64</v>
          </cell>
          <cell r="M1934">
            <v>543.97</v>
          </cell>
          <cell r="N1934">
            <v>30.61</v>
          </cell>
          <cell r="O1934">
            <v>112.87</v>
          </cell>
          <cell r="P1934" t="str">
            <v>9934</v>
          </cell>
          <cell r="Q1934" t="str">
            <v>Not in Metro Area</v>
          </cell>
        </row>
        <row r="1935">
          <cell r="B1935" t="str">
            <v>34380</v>
          </cell>
          <cell r="C1935" t="str">
            <v>34380</v>
          </cell>
          <cell r="D1935" t="str">
            <v>NC</v>
          </cell>
          <cell r="E1935" t="str">
            <v>Granville</v>
          </cell>
          <cell r="F1935">
            <v>906.89</v>
          </cell>
          <cell r="G1935">
            <v>509.76286900000002</v>
          </cell>
          <cell r="H1935">
            <v>7.9844642790454501E-2</v>
          </cell>
          <cell r="I1935">
            <v>0.16892386530014641</v>
          </cell>
          <cell r="J1935">
            <v>0.20749999999999999</v>
          </cell>
          <cell r="K1935">
            <v>267.77</v>
          </cell>
          <cell r="L1935">
            <v>54.64</v>
          </cell>
          <cell r="M1935">
            <v>543.97</v>
          </cell>
          <cell r="N1935">
            <v>30.61</v>
          </cell>
          <cell r="O1935">
            <v>112.87</v>
          </cell>
          <cell r="P1935" t="str">
            <v>9934</v>
          </cell>
          <cell r="Q1935" t="str">
            <v>Not in Metro Area</v>
          </cell>
        </row>
        <row r="1936">
          <cell r="B1936" t="str">
            <v>34390</v>
          </cell>
          <cell r="C1936" t="str">
            <v>34390</v>
          </cell>
          <cell r="D1936" t="str">
            <v>NC</v>
          </cell>
          <cell r="E1936" t="str">
            <v>Greene</v>
          </cell>
          <cell r="F1936">
            <v>927.78</v>
          </cell>
          <cell r="G1936">
            <v>521.50513799999999</v>
          </cell>
          <cell r="H1936">
            <v>7.9844642790454501E-2</v>
          </cell>
          <cell r="I1936">
            <v>0.16892386530014641</v>
          </cell>
          <cell r="J1936">
            <v>0.20749999999999999</v>
          </cell>
          <cell r="K1936">
            <v>267.77</v>
          </cell>
          <cell r="L1936">
            <v>54.64</v>
          </cell>
          <cell r="M1936">
            <v>543.97</v>
          </cell>
          <cell r="N1936">
            <v>30.61</v>
          </cell>
          <cell r="O1936">
            <v>112.87</v>
          </cell>
          <cell r="P1936" t="str">
            <v>9934</v>
          </cell>
          <cell r="Q1936" t="str">
            <v>Not in Metro Area</v>
          </cell>
        </row>
        <row r="1937">
          <cell r="B1937" t="str">
            <v>34400</v>
          </cell>
          <cell r="C1937" t="str">
            <v>34400</v>
          </cell>
          <cell r="D1937" t="str">
            <v>NC</v>
          </cell>
          <cell r="E1937" t="str">
            <v>Guilford</v>
          </cell>
          <cell r="F1937">
            <v>942.66</v>
          </cell>
          <cell r="G1937">
            <v>529.86918600000001</v>
          </cell>
          <cell r="H1937">
            <v>8.6808357994798663E-2</v>
          </cell>
          <cell r="I1937">
            <v>0.16963008379317393</v>
          </cell>
          <cell r="J1937">
            <v>0.20749999999999999</v>
          </cell>
          <cell r="K1937">
            <v>223.02</v>
          </cell>
          <cell r="L1937">
            <v>48.93</v>
          </cell>
          <cell r="M1937">
            <v>501.31</v>
          </cell>
          <cell r="N1937">
            <v>27.66</v>
          </cell>
          <cell r="O1937">
            <v>104.02</v>
          </cell>
          <cell r="P1937" t="str">
            <v>24660</v>
          </cell>
          <cell r="Q1937" t="str">
            <v>Greensboro-High Point, NC</v>
          </cell>
        </row>
        <row r="1938">
          <cell r="B1938" t="str">
            <v>34410</v>
          </cell>
          <cell r="C1938" t="str">
            <v>34410</v>
          </cell>
          <cell r="D1938" t="str">
            <v>NC</v>
          </cell>
          <cell r="E1938" t="str">
            <v>Halifax</v>
          </cell>
          <cell r="F1938">
            <v>912.99</v>
          </cell>
          <cell r="G1938">
            <v>513.19167900000002</v>
          </cell>
          <cell r="H1938">
            <v>7.9844642790454501E-2</v>
          </cell>
          <cell r="I1938">
            <v>0.16892386530014641</v>
          </cell>
          <cell r="J1938">
            <v>0.20749999999999999</v>
          </cell>
          <cell r="K1938">
            <v>267.77</v>
          </cell>
          <cell r="L1938">
            <v>54.64</v>
          </cell>
          <cell r="M1938">
            <v>543.97</v>
          </cell>
          <cell r="N1938">
            <v>30.61</v>
          </cell>
          <cell r="O1938">
            <v>112.87</v>
          </cell>
          <cell r="P1938" t="str">
            <v>9934</v>
          </cell>
          <cell r="Q1938" t="str">
            <v>Not in Metro Area</v>
          </cell>
        </row>
        <row r="1939">
          <cell r="B1939" t="str">
            <v>34420</v>
          </cell>
          <cell r="C1939" t="str">
            <v>34420</v>
          </cell>
          <cell r="D1939" t="str">
            <v>NC</v>
          </cell>
          <cell r="E1939" t="str">
            <v>Harnett</v>
          </cell>
          <cell r="F1939">
            <v>938.11</v>
          </cell>
          <cell r="G1939">
            <v>527.31163100000003</v>
          </cell>
          <cell r="H1939">
            <v>7.9844642790454501E-2</v>
          </cell>
          <cell r="I1939">
            <v>0.16892386530014641</v>
          </cell>
          <cell r="J1939">
            <v>0.20749999999999999</v>
          </cell>
          <cell r="K1939">
            <v>267.77</v>
          </cell>
          <cell r="L1939">
            <v>54.64</v>
          </cell>
          <cell r="M1939">
            <v>543.97</v>
          </cell>
          <cell r="N1939">
            <v>30.61</v>
          </cell>
          <cell r="O1939">
            <v>112.87</v>
          </cell>
          <cell r="P1939" t="str">
            <v>9934</v>
          </cell>
          <cell r="Q1939" t="str">
            <v>Not in Metro Area</v>
          </cell>
        </row>
        <row r="1940">
          <cell r="B1940" t="str">
            <v>34430</v>
          </cell>
          <cell r="C1940" t="str">
            <v>34430</v>
          </cell>
          <cell r="D1940" t="str">
            <v>NC</v>
          </cell>
          <cell r="E1940" t="str">
            <v>Haywood</v>
          </cell>
          <cell r="F1940">
            <v>984.54</v>
          </cell>
          <cell r="G1940">
            <v>553.40993400000002</v>
          </cell>
          <cell r="H1940">
            <v>8.7946197620279359E-2</v>
          </cell>
          <cell r="I1940">
            <v>0.16390728476821192</v>
          </cell>
          <cell r="J1940">
            <v>0.20749999999999999</v>
          </cell>
          <cell r="K1940">
            <v>212.63</v>
          </cell>
          <cell r="L1940">
            <v>66.44</v>
          </cell>
          <cell r="M1940">
            <v>538.92999999999995</v>
          </cell>
          <cell r="N1940">
            <v>29.59</v>
          </cell>
          <cell r="O1940">
            <v>111.83</v>
          </cell>
          <cell r="P1940" t="str">
            <v>11700</v>
          </cell>
          <cell r="Q1940" t="str">
            <v>Asheville, NC</v>
          </cell>
        </row>
        <row r="1941">
          <cell r="B1941" t="str">
            <v>34440</v>
          </cell>
          <cell r="C1941" t="str">
            <v>34440</v>
          </cell>
          <cell r="D1941" t="str">
            <v>NC</v>
          </cell>
          <cell r="E1941" t="str">
            <v>Henderson</v>
          </cell>
          <cell r="F1941">
            <v>943.99</v>
          </cell>
          <cell r="G1941">
            <v>530.61677900000007</v>
          </cell>
          <cell r="H1941">
            <v>8.7946197620279359E-2</v>
          </cell>
          <cell r="I1941">
            <v>0.16390728476821192</v>
          </cell>
          <cell r="J1941">
            <v>0.20749999999999999</v>
          </cell>
          <cell r="K1941">
            <v>212.63</v>
          </cell>
          <cell r="L1941">
            <v>66.44</v>
          </cell>
          <cell r="M1941">
            <v>538.92999999999995</v>
          </cell>
          <cell r="N1941">
            <v>29.59</v>
          </cell>
          <cell r="O1941">
            <v>111.83</v>
          </cell>
          <cell r="P1941" t="str">
            <v>11700</v>
          </cell>
          <cell r="Q1941" t="str">
            <v>Asheville, NC</v>
          </cell>
        </row>
        <row r="1942">
          <cell r="B1942" t="str">
            <v>34450</v>
          </cell>
          <cell r="C1942" t="str">
            <v>34450</v>
          </cell>
          <cell r="D1942" t="str">
            <v>NC</v>
          </cell>
          <cell r="E1942" t="str">
            <v>Hertford</v>
          </cell>
          <cell r="F1942">
            <v>909.67</v>
          </cell>
          <cell r="G1942">
            <v>511.32550700000002</v>
          </cell>
          <cell r="H1942">
            <v>7.9844642790454501E-2</v>
          </cell>
          <cell r="I1942">
            <v>0.16892386530014641</v>
          </cell>
          <cell r="J1942">
            <v>0.20749999999999999</v>
          </cell>
          <cell r="K1942">
            <v>267.77</v>
          </cell>
          <cell r="L1942">
            <v>54.64</v>
          </cell>
          <cell r="M1942">
            <v>543.97</v>
          </cell>
          <cell r="N1942">
            <v>30.61</v>
          </cell>
          <cell r="O1942">
            <v>112.87</v>
          </cell>
          <cell r="P1942" t="str">
            <v>9934</v>
          </cell>
          <cell r="Q1942" t="str">
            <v>Not in Metro Area</v>
          </cell>
        </row>
        <row r="1943">
          <cell r="B1943" t="str">
            <v>34460</v>
          </cell>
          <cell r="C1943" t="str">
            <v>34460</v>
          </cell>
          <cell r="D1943" t="str">
            <v>NC</v>
          </cell>
          <cell r="E1943" t="str">
            <v>Hoke</v>
          </cell>
          <cell r="F1943">
            <v>935.52</v>
          </cell>
          <cell r="G1943">
            <v>525.85579200000006</v>
          </cell>
          <cell r="H1943">
            <v>7.9844642790454501E-2</v>
          </cell>
          <cell r="I1943">
            <v>0.16892386530014641</v>
          </cell>
          <cell r="J1943">
            <v>0.20749999999999999</v>
          </cell>
          <cell r="K1943">
            <v>267.77</v>
          </cell>
          <cell r="L1943">
            <v>54.64</v>
          </cell>
          <cell r="M1943">
            <v>543.97</v>
          </cell>
          <cell r="N1943">
            <v>30.61</v>
          </cell>
          <cell r="O1943">
            <v>112.87</v>
          </cell>
          <cell r="P1943" t="str">
            <v>9934</v>
          </cell>
          <cell r="Q1943" t="str">
            <v>Not in Metro Area</v>
          </cell>
        </row>
        <row r="1944">
          <cell r="B1944" t="str">
            <v>34470</v>
          </cell>
          <cell r="C1944" t="str">
            <v>34470</v>
          </cell>
          <cell r="D1944" t="str">
            <v>NC</v>
          </cell>
          <cell r="E1944" t="str">
            <v>Hyde</v>
          </cell>
          <cell r="F1944">
            <v>915.01</v>
          </cell>
          <cell r="G1944">
            <v>514.32712100000003</v>
          </cell>
          <cell r="H1944">
            <v>7.9844642790454501E-2</v>
          </cell>
          <cell r="I1944">
            <v>0.16892386530014641</v>
          </cell>
          <cell r="J1944">
            <v>0.20749999999999999</v>
          </cell>
          <cell r="K1944">
            <v>267.77</v>
          </cell>
          <cell r="L1944">
            <v>54.64</v>
          </cell>
          <cell r="M1944">
            <v>543.97</v>
          </cell>
          <cell r="N1944">
            <v>30.61</v>
          </cell>
          <cell r="O1944">
            <v>112.87</v>
          </cell>
          <cell r="P1944" t="str">
            <v>9934</v>
          </cell>
          <cell r="Q1944" t="str">
            <v>Not in Metro Area</v>
          </cell>
        </row>
        <row r="1945">
          <cell r="B1945" t="str">
            <v>34480</v>
          </cell>
          <cell r="C1945" t="str">
            <v>34480</v>
          </cell>
          <cell r="D1945" t="str">
            <v>NC</v>
          </cell>
          <cell r="E1945" t="str">
            <v>Iredell</v>
          </cell>
          <cell r="F1945">
            <v>923.89</v>
          </cell>
          <cell r="G1945">
            <v>519.31856900000002</v>
          </cell>
          <cell r="H1945">
            <v>8.3187682064086554E-2</v>
          </cell>
          <cell r="I1945">
            <v>0.16337426588360918</v>
          </cell>
          <cell r="J1945">
            <v>0.20749999999999999</v>
          </cell>
          <cell r="K1945">
            <v>240.3</v>
          </cell>
          <cell r="L1945">
            <v>56.19</v>
          </cell>
          <cell r="M1945">
            <v>572.78</v>
          </cell>
          <cell r="N1945">
            <v>29.17</v>
          </cell>
          <cell r="O1945">
            <v>118.85</v>
          </cell>
          <cell r="P1945" t="str">
            <v>16740</v>
          </cell>
          <cell r="Q1945" t="str">
            <v>Charlotte-Concord-Gastonia, NC-SC</v>
          </cell>
        </row>
        <row r="1946">
          <cell r="B1946" t="str">
            <v>34490</v>
          </cell>
          <cell r="C1946" t="str">
            <v>34490</v>
          </cell>
          <cell r="D1946" t="str">
            <v>NC</v>
          </cell>
          <cell r="E1946" t="str">
            <v>Jackson</v>
          </cell>
          <cell r="F1946">
            <v>927.83</v>
          </cell>
          <cell r="G1946">
            <v>521.53324300000008</v>
          </cell>
          <cell r="H1946">
            <v>7.9844642790454501E-2</v>
          </cell>
          <cell r="I1946">
            <v>0.16892386530014641</v>
          </cell>
          <cell r="J1946">
            <v>0.20749999999999999</v>
          </cell>
          <cell r="K1946">
            <v>267.77</v>
          </cell>
          <cell r="L1946">
            <v>54.64</v>
          </cell>
          <cell r="M1946">
            <v>543.97</v>
          </cell>
          <cell r="N1946">
            <v>30.61</v>
          </cell>
          <cell r="O1946">
            <v>112.87</v>
          </cell>
          <cell r="P1946" t="str">
            <v>9934</v>
          </cell>
          <cell r="Q1946" t="str">
            <v>Not in Metro Area</v>
          </cell>
        </row>
        <row r="1947">
          <cell r="B1947" t="str">
            <v>34500</v>
          </cell>
          <cell r="C1947" t="str">
            <v>34500</v>
          </cell>
          <cell r="D1947" t="str">
            <v>NC</v>
          </cell>
          <cell r="E1947" t="str">
            <v>Johnston</v>
          </cell>
          <cell r="F1947">
            <v>951.77</v>
          </cell>
          <cell r="G1947">
            <v>534.98991699999999</v>
          </cell>
          <cell r="H1947">
            <v>8.2755372891514675E-2</v>
          </cell>
          <cell r="I1947">
            <v>0.148433205057724</v>
          </cell>
          <cell r="J1947">
            <v>0.20749999999999999</v>
          </cell>
          <cell r="K1947">
            <v>233.58</v>
          </cell>
          <cell r="L1947">
            <v>54.57</v>
          </cell>
          <cell r="M1947">
            <v>586.70000000000005</v>
          </cell>
          <cell r="N1947">
            <v>27.43</v>
          </cell>
          <cell r="O1947">
            <v>121.74</v>
          </cell>
          <cell r="P1947" t="str">
            <v>39580</v>
          </cell>
          <cell r="Q1947" t="str">
            <v>Raleigh, NC</v>
          </cell>
        </row>
        <row r="1948">
          <cell r="B1948" t="str">
            <v>34510</v>
          </cell>
          <cell r="C1948" t="str">
            <v>34510</v>
          </cell>
          <cell r="D1948" t="str">
            <v>NC</v>
          </cell>
          <cell r="E1948" t="str">
            <v>Jones</v>
          </cell>
          <cell r="F1948">
            <v>923.12</v>
          </cell>
          <cell r="G1948">
            <v>518.88575200000002</v>
          </cell>
          <cell r="H1948">
            <v>7.9844642790454501E-2</v>
          </cell>
          <cell r="I1948">
            <v>0.16892386530014641</v>
          </cell>
          <cell r="J1948">
            <v>0.20749999999999999</v>
          </cell>
          <cell r="K1948">
            <v>267.77</v>
          </cell>
          <cell r="L1948">
            <v>54.64</v>
          </cell>
          <cell r="M1948">
            <v>543.97</v>
          </cell>
          <cell r="N1948">
            <v>30.61</v>
          </cell>
          <cell r="O1948">
            <v>112.87</v>
          </cell>
          <cell r="P1948" t="str">
            <v>9934</v>
          </cell>
          <cell r="Q1948" t="str">
            <v>Not in Metro Area</v>
          </cell>
        </row>
        <row r="1949">
          <cell r="B1949" t="str">
            <v>34520</v>
          </cell>
          <cell r="C1949" t="str">
            <v>34520</v>
          </cell>
          <cell r="D1949" t="str">
            <v>NC</v>
          </cell>
          <cell r="E1949" t="str">
            <v>Lee</v>
          </cell>
          <cell r="F1949">
            <v>916.72</v>
          </cell>
          <cell r="G1949">
            <v>515.28831200000002</v>
          </cell>
          <cell r="H1949">
            <v>7.9844642790454501E-2</v>
          </cell>
          <cell r="I1949">
            <v>0.16892386530014641</v>
          </cell>
          <cell r="J1949">
            <v>0.20749999999999999</v>
          </cell>
          <cell r="K1949">
            <v>267.77</v>
          </cell>
          <cell r="L1949">
            <v>54.64</v>
          </cell>
          <cell r="M1949">
            <v>543.97</v>
          </cell>
          <cell r="N1949">
            <v>30.61</v>
          </cell>
          <cell r="O1949">
            <v>112.87</v>
          </cell>
          <cell r="P1949" t="str">
            <v>9934</v>
          </cell>
          <cell r="Q1949" t="str">
            <v>Not in Metro Area</v>
          </cell>
        </row>
        <row r="1950">
          <cell r="B1950" t="str">
            <v>34530</v>
          </cell>
          <cell r="C1950" t="str">
            <v>34530</v>
          </cell>
          <cell r="D1950" t="str">
            <v>NC</v>
          </cell>
          <cell r="E1950" t="str">
            <v>Lenoir</v>
          </cell>
          <cell r="F1950">
            <v>910.65</v>
          </cell>
          <cell r="G1950">
            <v>511.87636500000002</v>
          </cell>
          <cell r="H1950">
            <v>7.9844642790454501E-2</v>
          </cell>
          <cell r="I1950">
            <v>0.16892386530014641</v>
          </cell>
          <cell r="J1950">
            <v>0.20749999999999999</v>
          </cell>
          <cell r="K1950">
            <v>267.77</v>
          </cell>
          <cell r="L1950">
            <v>54.64</v>
          </cell>
          <cell r="M1950">
            <v>543.97</v>
          </cell>
          <cell r="N1950">
            <v>30.61</v>
          </cell>
          <cell r="O1950">
            <v>112.87</v>
          </cell>
          <cell r="P1950" t="str">
            <v>9934</v>
          </cell>
          <cell r="Q1950" t="str">
            <v>Not in Metro Area</v>
          </cell>
        </row>
        <row r="1951">
          <cell r="B1951" t="str">
            <v>34540</v>
          </cell>
          <cell r="C1951" t="str">
            <v>34540</v>
          </cell>
          <cell r="D1951" t="str">
            <v>NC</v>
          </cell>
          <cell r="E1951" t="str">
            <v>Lincoln</v>
          </cell>
          <cell r="F1951">
            <v>969.9</v>
          </cell>
          <cell r="G1951">
            <v>545.18079</v>
          </cell>
          <cell r="H1951">
            <v>8.3187682064086554E-2</v>
          </cell>
          <cell r="I1951">
            <v>0.16337426588360918</v>
          </cell>
          <cell r="J1951">
            <v>0.20749999999999999</v>
          </cell>
          <cell r="K1951">
            <v>240.3</v>
          </cell>
          <cell r="L1951">
            <v>56.19</v>
          </cell>
          <cell r="M1951">
            <v>572.78</v>
          </cell>
          <cell r="N1951">
            <v>29.17</v>
          </cell>
          <cell r="O1951">
            <v>118.85</v>
          </cell>
          <cell r="P1951" t="str">
            <v>16740</v>
          </cell>
          <cell r="Q1951" t="str">
            <v>Charlotte-Concord-Gastonia, NC-SC</v>
          </cell>
        </row>
        <row r="1952">
          <cell r="B1952" t="str">
            <v>34550</v>
          </cell>
          <cell r="C1952" t="str">
            <v>34550</v>
          </cell>
          <cell r="D1952" t="str">
            <v>NC</v>
          </cell>
          <cell r="E1952" t="str">
            <v>Mc Dowell</v>
          </cell>
          <cell r="F1952">
            <v>924.97</v>
          </cell>
          <cell r="G1952">
            <v>519.92563700000005</v>
          </cell>
          <cell r="H1952">
            <v>7.9844642790454501E-2</v>
          </cell>
          <cell r="I1952">
            <v>0.16892386530014641</v>
          </cell>
          <cell r="J1952">
            <v>0.20749999999999999</v>
          </cell>
          <cell r="K1952">
            <v>267.77</v>
          </cell>
          <cell r="L1952">
            <v>54.64</v>
          </cell>
          <cell r="M1952">
            <v>543.97</v>
          </cell>
          <cell r="N1952">
            <v>30.61</v>
          </cell>
          <cell r="O1952">
            <v>112.87</v>
          </cell>
          <cell r="P1952" t="str">
            <v>9934</v>
          </cell>
          <cell r="Q1952" t="str">
            <v>Not in Metro Area</v>
          </cell>
        </row>
        <row r="1953">
          <cell r="B1953" t="str">
            <v>34560</v>
          </cell>
          <cell r="C1953" t="str">
            <v>34560</v>
          </cell>
          <cell r="D1953" t="str">
            <v>NC</v>
          </cell>
          <cell r="E1953" t="str">
            <v>Macon</v>
          </cell>
          <cell r="F1953">
            <v>876.84</v>
          </cell>
          <cell r="G1953">
            <v>492.87176400000004</v>
          </cell>
          <cell r="H1953">
            <v>7.9844642790454501E-2</v>
          </cell>
          <cell r="I1953">
            <v>0.16892386530014641</v>
          </cell>
          <cell r="J1953">
            <v>0.20749999999999999</v>
          </cell>
          <cell r="K1953">
            <v>267.77</v>
          </cell>
          <cell r="L1953">
            <v>54.64</v>
          </cell>
          <cell r="M1953">
            <v>543.97</v>
          </cell>
          <cell r="N1953">
            <v>30.61</v>
          </cell>
          <cell r="O1953">
            <v>112.87</v>
          </cell>
          <cell r="P1953" t="str">
            <v>9934</v>
          </cell>
          <cell r="Q1953" t="str">
            <v>Not in Metro Area</v>
          </cell>
        </row>
        <row r="1954">
          <cell r="B1954" t="str">
            <v>34570</v>
          </cell>
          <cell r="C1954" t="str">
            <v>34570</v>
          </cell>
          <cell r="D1954" t="str">
            <v>NC</v>
          </cell>
          <cell r="E1954" t="str">
            <v>Madison</v>
          </cell>
          <cell r="F1954">
            <v>928.57</v>
          </cell>
          <cell r="G1954">
            <v>521.94919700000003</v>
          </cell>
          <cell r="H1954">
            <v>8.7946197620279359E-2</v>
          </cell>
          <cell r="I1954">
            <v>0.16390728476821192</v>
          </cell>
          <cell r="J1954">
            <v>0.20749999999999999</v>
          </cell>
          <cell r="K1954">
            <v>212.63</v>
          </cell>
          <cell r="L1954">
            <v>66.44</v>
          </cell>
          <cell r="M1954">
            <v>538.92999999999995</v>
          </cell>
          <cell r="N1954">
            <v>29.59</v>
          </cell>
          <cell r="O1954">
            <v>111.83</v>
          </cell>
          <cell r="P1954" t="str">
            <v>11700</v>
          </cell>
          <cell r="Q1954" t="str">
            <v>Asheville, NC</v>
          </cell>
        </row>
        <row r="1955">
          <cell r="B1955" t="str">
            <v>34580</v>
          </cell>
          <cell r="C1955" t="str">
            <v>34580</v>
          </cell>
          <cell r="D1955" t="str">
            <v>NC</v>
          </cell>
          <cell r="E1955" t="str">
            <v>Martin</v>
          </cell>
          <cell r="F1955">
            <v>912.14</v>
          </cell>
          <cell r="G1955">
            <v>512.71389399999998</v>
          </cell>
          <cell r="H1955">
            <v>7.9844642790454501E-2</v>
          </cell>
          <cell r="I1955">
            <v>0.16892386530014641</v>
          </cell>
          <cell r="J1955">
            <v>0.20749999999999999</v>
          </cell>
          <cell r="K1955">
            <v>267.77</v>
          </cell>
          <cell r="L1955">
            <v>54.64</v>
          </cell>
          <cell r="M1955">
            <v>543.97</v>
          </cell>
          <cell r="N1955">
            <v>30.61</v>
          </cell>
          <cell r="O1955">
            <v>112.87</v>
          </cell>
          <cell r="P1955" t="str">
            <v>9934</v>
          </cell>
          <cell r="Q1955" t="str">
            <v>Not in Metro Area</v>
          </cell>
        </row>
        <row r="1956">
          <cell r="B1956" t="str">
            <v>34590</v>
          </cell>
          <cell r="C1956" t="str">
            <v>34590</v>
          </cell>
          <cell r="D1956" t="str">
            <v>NC</v>
          </cell>
          <cell r="E1956" t="str">
            <v>Mecklenburg</v>
          </cell>
          <cell r="F1956">
            <v>935.91</v>
          </cell>
          <cell r="G1956">
            <v>526.07501100000002</v>
          </cell>
          <cell r="H1956">
            <v>8.3187682064086554E-2</v>
          </cell>
          <cell r="I1956">
            <v>0.16337426588360918</v>
          </cell>
          <cell r="J1956">
            <v>0.20749999999999999</v>
          </cell>
          <cell r="K1956">
            <v>240.3</v>
          </cell>
          <cell r="L1956">
            <v>56.19</v>
          </cell>
          <cell r="M1956">
            <v>572.78</v>
          </cell>
          <cell r="N1956">
            <v>29.17</v>
          </cell>
          <cell r="O1956">
            <v>118.85</v>
          </cell>
          <cell r="P1956" t="str">
            <v>16740</v>
          </cell>
          <cell r="Q1956" t="str">
            <v>Charlotte-Concord-Gastonia, NC-SC</v>
          </cell>
        </row>
        <row r="1957">
          <cell r="B1957" t="str">
            <v>34600</v>
          </cell>
          <cell r="C1957" t="str">
            <v>34600</v>
          </cell>
          <cell r="D1957" t="str">
            <v>NC</v>
          </cell>
          <cell r="E1957" t="str">
            <v>Mitchell</v>
          </cell>
          <cell r="F1957">
            <v>840.09</v>
          </cell>
          <cell r="G1957">
            <v>472.21458900000005</v>
          </cell>
          <cell r="H1957">
            <v>7.9844642790454501E-2</v>
          </cell>
          <cell r="I1957">
            <v>0.16892386530014641</v>
          </cell>
          <cell r="J1957">
            <v>0.20749999999999999</v>
          </cell>
          <cell r="K1957">
            <v>267.77</v>
          </cell>
          <cell r="L1957">
            <v>54.64</v>
          </cell>
          <cell r="M1957">
            <v>543.97</v>
          </cell>
          <cell r="N1957">
            <v>30.61</v>
          </cell>
          <cell r="O1957">
            <v>112.87</v>
          </cell>
          <cell r="P1957" t="str">
            <v>9934</v>
          </cell>
          <cell r="Q1957" t="str">
            <v>Not in Metro Area</v>
          </cell>
        </row>
        <row r="1958">
          <cell r="B1958" t="str">
            <v>34610</v>
          </cell>
          <cell r="C1958" t="str">
            <v>34610</v>
          </cell>
          <cell r="D1958" t="str">
            <v>NC</v>
          </cell>
          <cell r="E1958" t="str">
            <v>Montgomery</v>
          </cell>
          <cell r="F1958">
            <v>926.09</v>
          </cell>
          <cell r="G1958">
            <v>520.55518900000004</v>
          </cell>
          <cell r="H1958">
            <v>7.9844642790454501E-2</v>
          </cell>
          <cell r="I1958">
            <v>0.16892386530014641</v>
          </cell>
          <cell r="J1958">
            <v>0.20749999999999999</v>
          </cell>
          <cell r="K1958">
            <v>267.77</v>
          </cell>
          <cell r="L1958">
            <v>54.64</v>
          </cell>
          <cell r="M1958">
            <v>543.97</v>
          </cell>
          <cell r="N1958">
            <v>30.61</v>
          </cell>
          <cell r="O1958">
            <v>112.87</v>
          </cell>
          <cell r="P1958" t="str">
            <v>9934</v>
          </cell>
          <cell r="Q1958" t="str">
            <v>Not in Metro Area</v>
          </cell>
        </row>
        <row r="1959">
          <cell r="B1959" t="str">
            <v>34620</v>
          </cell>
          <cell r="C1959" t="str">
            <v>34620</v>
          </cell>
          <cell r="D1959" t="str">
            <v>NC</v>
          </cell>
          <cell r="E1959" t="str">
            <v>Moore</v>
          </cell>
          <cell r="F1959">
            <v>926.4</v>
          </cell>
          <cell r="G1959">
            <v>520.72944000000007</v>
          </cell>
          <cell r="H1959">
            <v>7.9844642790454501E-2</v>
          </cell>
          <cell r="I1959">
            <v>0.16892386530014641</v>
          </cell>
          <cell r="J1959">
            <v>0.20749999999999999</v>
          </cell>
          <cell r="K1959">
            <v>267.77</v>
          </cell>
          <cell r="L1959">
            <v>54.64</v>
          </cell>
          <cell r="M1959">
            <v>543.97</v>
          </cell>
          <cell r="N1959">
            <v>30.61</v>
          </cell>
          <cell r="O1959">
            <v>112.87</v>
          </cell>
          <cell r="P1959" t="str">
            <v>9934</v>
          </cell>
          <cell r="Q1959" t="str">
            <v>Not in Metro Area</v>
          </cell>
        </row>
        <row r="1960">
          <cell r="B1960" t="str">
            <v>34630</v>
          </cell>
          <cell r="C1960" t="str">
            <v>34630</v>
          </cell>
          <cell r="D1960" t="str">
            <v>NC</v>
          </cell>
          <cell r="E1960" t="str">
            <v>Nash</v>
          </cell>
          <cell r="F1960">
            <v>922.21</v>
          </cell>
          <cell r="G1960">
            <v>518.3742410000001</v>
          </cell>
          <cell r="H1960">
            <v>7.9844642790454501E-2</v>
          </cell>
          <cell r="I1960">
            <v>0.16892386530014641</v>
          </cell>
          <cell r="J1960">
            <v>0.20749999999999999</v>
          </cell>
          <cell r="K1960">
            <v>267.77</v>
          </cell>
          <cell r="L1960">
            <v>54.64</v>
          </cell>
          <cell r="M1960">
            <v>543.97</v>
          </cell>
          <cell r="N1960">
            <v>30.61</v>
          </cell>
          <cell r="O1960">
            <v>112.87</v>
          </cell>
          <cell r="P1960" t="str">
            <v>9934</v>
          </cell>
          <cell r="Q1960" t="str">
            <v>Not in Metro Area</v>
          </cell>
        </row>
        <row r="1961">
          <cell r="B1961" t="str">
            <v>34640</v>
          </cell>
          <cell r="C1961" t="str">
            <v>34640</v>
          </cell>
          <cell r="D1961" t="str">
            <v>NC</v>
          </cell>
          <cell r="E1961" t="str">
            <v>New Hanover</v>
          </cell>
          <cell r="F1961">
            <v>967.61</v>
          </cell>
          <cell r="G1961">
            <v>543.89358100000004</v>
          </cell>
          <cell r="H1961">
            <v>7.9844642790454501E-2</v>
          </cell>
          <cell r="I1961">
            <v>0.16892386530014641</v>
          </cell>
          <cell r="J1961">
            <v>0.20749999999999999</v>
          </cell>
          <cell r="K1961">
            <v>267.77</v>
          </cell>
          <cell r="L1961">
            <v>54.64</v>
          </cell>
          <cell r="M1961">
            <v>543.97</v>
          </cell>
          <cell r="N1961">
            <v>30.61</v>
          </cell>
          <cell r="O1961">
            <v>112.87</v>
          </cell>
          <cell r="P1961" t="str">
            <v>9934</v>
          </cell>
          <cell r="Q1961" t="str">
            <v>Not in Metro Area</v>
          </cell>
        </row>
        <row r="1962">
          <cell r="B1962" t="str">
            <v>34650</v>
          </cell>
          <cell r="C1962" t="str">
            <v>34650</v>
          </cell>
          <cell r="D1962" t="str">
            <v>NC</v>
          </cell>
          <cell r="E1962" t="str">
            <v>Northampton</v>
          </cell>
          <cell r="F1962">
            <v>919.24</v>
          </cell>
          <cell r="G1962">
            <v>516.70480400000008</v>
          </cell>
          <cell r="H1962">
            <v>7.9844642790454501E-2</v>
          </cell>
          <cell r="I1962">
            <v>0.16892386530014641</v>
          </cell>
          <cell r="J1962">
            <v>0.20749999999999999</v>
          </cell>
          <cell r="K1962">
            <v>267.77</v>
          </cell>
          <cell r="L1962">
            <v>54.64</v>
          </cell>
          <cell r="M1962">
            <v>543.97</v>
          </cell>
          <cell r="N1962">
            <v>30.61</v>
          </cell>
          <cell r="O1962">
            <v>112.87</v>
          </cell>
          <cell r="P1962" t="str">
            <v>9934</v>
          </cell>
          <cell r="Q1962" t="str">
            <v>Not in Metro Area</v>
          </cell>
        </row>
        <row r="1963">
          <cell r="B1963" t="str">
            <v>34660</v>
          </cell>
          <cell r="C1963" t="str">
            <v>34660</v>
          </cell>
          <cell r="D1963" t="str">
            <v>NC</v>
          </cell>
          <cell r="E1963" t="str">
            <v>Onslow</v>
          </cell>
          <cell r="F1963">
            <v>921.79</v>
          </cell>
          <cell r="G1963">
            <v>518.13815899999997</v>
          </cell>
          <cell r="H1963">
            <v>7.9844642790454501E-2</v>
          </cell>
          <cell r="I1963">
            <v>0.16892386530014641</v>
          </cell>
          <cell r="J1963">
            <v>0.20749999999999999</v>
          </cell>
          <cell r="K1963">
            <v>267.77</v>
          </cell>
          <cell r="L1963">
            <v>54.64</v>
          </cell>
          <cell r="M1963">
            <v>543.97</v>
          </cell>
          <cell r="N1963">
            <v>30.61</v>
          </cell>
          <cell r="O1963">
            <v>112.87</v>
          </cell>
          <cell r="P1963" t="str">
            <v>9934</v>
          </cell>
          <cell r="Q1963" t="str">
            <v>Not in Metro Area</v>
          </cell>
        </row>
        <row r="1964">
          <cell r="B1964" t="str">
            <v>34670</v>
          </cell>
          <cell r="C1964" t="str">
            <v>34670</v>
          </cell>
          <cell r="D1964" t="str">
            <v>NC</v>
          </cell>
          <cell r="E1964" t="str">
            <v>Orange</v>
          </cell>
          <cell r="F1964">
            <v>908.28</v>
          </cell>
          <cell r="G1964">
            <v>510.54418800000002</v>
          </cell>
          <cell r="H1964">
            <v>7.9170941924892255E-2</v>
          </cell>
          <cell r="I1964">
            <v>0.1531516743269862</v>
          </cell>
          <cell r="J1964">
            <v>0.20749999999999999</v>
          </cell>
          <cell r="K1964">
            <v>243.65</v>
          </cell>
          <cell r="L1964">
            <v>60.92</v>
          </cell>
          <cell r="M1964">
            <v>555.89</v>
          </cell>
          <cell r="N1964">
            <v>28.62</v>
          </cell>
          <cell r="O1964">
            <v>115.35</v>
          </cell>
          <cell r="P1964" t="str">
            <v>20500</v>
          </cell>
          <cell r="Q1964" t="str">
            <v>Durham-Chapel Hill, NC</v>
          </cell>
        </row>
        <row r="1965">
          <cell r="B1965" t="str">
            <v>34680</v>
          </cell>
          <cell r="C1965" t="str">
            <v>34680</v>
          </cell>
          <cell r="D1965" t="str">
            <v>NC</v>
          </cell>
          <cell r="E1965" t="str">
            <v>Pamlico</v>
          </cell>
          <cell r="F1965">
            <v>917.45</v>
          </cell>
          <cell r="G1965">
            <v>515.69864500000006</v>
          </cell>
          <cell r="H1965">
            <v>7.9844642790454501E-2</v>
          </cell>
          <cell r="I1965">
            <v>0.16892386530014641</v>
          </cell>
          <cell r="J1965">
            <v>0.20749999999999999</v>
          </cell>
          <cell r="K1965">
            <v>267.77</v>
          </cell>
          <cell r="L1965">
            <v>54.64</v>
          </cell>
          <cell r="M1965">
            <v>543.97</v>
          </cell>
          <cell r="N1965">
            <v>30.61</v>
          </cell>
          <cell r="O1965">
            <v>112.87</v>
          </cell>
          <cell r="P1965" t="str">
            <v>9934</v>
          </cell>
          <cell r="Q1965" t="str">
            <v>Not in Metro Area</v>
          </cell>
        </row>
        <row r="1966">
          <cell r="B1966" t="str">
            <v>34690</v>
          </cell>
          <cell r="C1966" t="str">
            <v>34690</v>
          </cell>
          <cell r="D1966" t="str">
            <v>NC</v>
          </cell>
          <cell r="E1966" t="str">
            <v>Pasquotank</v>
          </cell>
          <cell r="F1966">
            <v>925.85</v>
          </cell>
          <cell r="G1966">
            <v>520.42028500000004</v>
          </cell>
          <cell r="H1966">
            <v>7.9844642790454501E-2</v>
          </cell>
          <cell r="I1966">
            <v>0.16892386530014641</v>
          </cell>
          <cell r="J1966">
            <v>0.20749999999999999</v>
          </cell>
          <cell r="K1966">
            <v>267.77</v>
          </cell>
          <cell r="L1966">
            <v>54.64</v>
          </cell>
          <cell r="M1966">
            <v>543.97</v>
          </cell>
          <cell r="N1966">
            <v>30.61</v>
          </cell>
          <cell r="O1966">
            <v>112.87</v>
          </cell>
          <cell r="P1966" t="str">
            <v>9934</v>
          </cell>
          <cell r="Q1966" t="str">
            <v>Not in Metro Area</v>
          </cell>
        </row>
        <row r="1967">
          <cell r="B1967" t="str">
            <v>34700</v>
          </cell>
          <cell r="C1967" t="str">
            <v>34700</v>
          </cell>
          <cell r="D1967" t="str">
            <v>NC</v>
          </cell>
          <cell r="E1967" t="str">
            <v>Pender</v>
          </cell>
          <cell r="F1967">
            <v>955.08</v>
          </cell>
          <cell r="G1967">
            <v>536.85046800000009</v>
          </cell>
          <cell r="H1967">
            <v>7.9844642790454501E-2</v>
          </cell>
          <cell r="I1967">
            <v>0.16892386530014641</v>
          </cell>
          <cell r="J1967">
            <v>0.20749999999999999</v>
          </cell>
          <cell r="K1967">
            <v>267.77</v>
          </cell>
          <cell r="L1967">
            <v>54.64</v>
          </cell>
          <cell r="M1967">
            <v>543.97</v>
          </cell>
          <cell r="N1967">
            <v>30.61</v>
          </cell>
          <cell r="O1967">
            <v>112.87</v>
          </cell>
          <cell r="P1967" t="str">
            <v>9934</v>
          </cell>
          <cell r="Q1967" t="str">
            <v>Not in Metro Area</v>
          </cell>
        </row>
        <row r="1968">
          <cell r="B1968" t="str">
            <v>34710</v>
          </cell>
          <cell r="C1968" t="str">
            <v>34710</v>
          </cell>
          <cell r="D1968" t="str">
            <v>NC</v>
          </cell>
          <cell r="E1968" t="str">
            <v>Perquimans</v>
          </cell>
          <cell r="F1968">
            <v>939.46</v>
          </cell>
          <cell r="G1968">
            <v>528.07046600000001</v>
          </cell>
          <cell r="H1968">
            <v>7.9844642790454501E-2</v>
          </cell>
          <cell r="I1968">
            <v>0.16892386530014641</v>
          </cell>
          <cell r="J1968">
            <v>0.20749999999999999</v>
          </cell>
          <cell r="K1968">
            <v>267.77</v>
          </cell>
          <cell r="L1968">
            <v>54.64</v>
          </cell>
          <cell r="M1968">
            <v>543.97</v>
          </cell>
          <cell r="N1968">
            <v>30.61</v>
          </cell>
          <cell r="O1968">
            <v>112.87</v>
          </cell>
          <cell r="P1968" t="str">
            <v>9934</v>
          </cell>
          <cell r="Q1968" t="str">
            <v>Not in Metro Area</v>
          </cell>
        </row>
        <row r="1969">
          <cell r="B1969" t="str">
            <v>34720</v>
          </cell>
          <cell r="C1969" t="str">
            <v>34720</v>
          </cell>
          <cell r="D1969" t="str">
            <v>NC</v>
          </cell>
          <cell r="E1969" t="str">
            <v>Person</v>
          </cell>
          <cell r="F1969">
            <v>928.4</v>
          </cell>
          <cell r="G1969">
            <v>521.85364000000004</v>
          </cell>
          <cell r="H1969">
            <v>7.9170941924892255E-2</v>
          </cell>
          <cell r="I1969">
            <v>0.1531516743269862</v>
          </cell>
          <cell r="J1969">
            <v>0.20749999999999999</v>
          </cell>
          <cell r="K1969">
            <v>243.65</v>
          </cell>
          <cell r="L1969">
            <v>60.92</v>
          </cell>
          <cell r="M1969">
            <v>555.89</v>
          </cell>
          <cell r="N1969">
            <v>28.62</v>
          </cell>
          <cell r="O1969">
            <v>115.35</v>
          </cell>
          <cell r="P1969" t="str">
            <v>20500</v>
          </cell>
          <cell r="Q1969" t="str">
            <v>Durham-Chapel Hill, NC</v>
          </cell>
        </row>
        <row r="1970">
          <cell r="B1970" t="str">
            <v>34730</v>
          </cell>
          <cell r="C1970" t="str">
            <v>34730</v>
          </cell>
          <cell r="D1970" t="str">
            <v>NC</v>
          </cell>
          <cell r="E1970" t="str">
            <v>Pitt</v>
          </cell>
          <cell r="F1970">
            <v>862.9</v>
          </cell>
          <cell r="G1970">
            <v>485.03609</v>
          </cell>
          <cell r="H1970">
            <v>7.9844642790454501E-2</v>
          </cell>
          <cell r="I1970">
            <v>0.16892386530014641</v>
          </cell>
          <cell r="J1970">
            <v>0.20749999999999999</v>
          </cell>
          <cell r="K1970">
            <v>267.77</v>
          </cell>
          <cell r="L1970">
            <v>54.64</v>
          </cell>
          <cell r="M1970">
            <v>543.97</v>
          </cell>
          <cell r="N1970">
            <v>30.61</v>
          </cell>
          <cell r="O1970">
            <v>112.87</v>
          </cell>
          <cell r="P1970" t="str">
            <v>9934</v>
          </cell>
          <cell r="Q1970" t="str">
            <v>Not in Metro Area</v>
          </cell>
        </row>
        <row r="1971">
          <cell r="B1971" t="str">
            <v>34740</v>
          </cell>
          <cell r="C1971" t="str">
            <v>34740</v>
          </cell>
          <cell r="D1971" t="str">
            <v>NC</v>
          </cell>
          <cell r="E1971" t="str">
            <v>Polk</v>
          </cell>
          <cell r="F1971">
            <v>926.13</v>
          </cell>
          <cell r="G1971">
            <v>520.577673</v>
          </cell>
          <cell r="H1971">
            <v>7.9844642790454501E-2</v>
          </cell>
          <cell r="I1971">
            <v>0.16892386530014641</v>
          </cell>
          <cell r="J1971">
            <v>0.20749999999999999</v>
          </cell>
          <cell r="K1971">
            <v>267.77</v>
          </cell>
          <cell r="L1971">
            <v>54.64</v>
          </cell>
          <cell r="M1971">
            <v>543.97</v>
          </cell>
          <cell r="N1971">
            <v>30.61</v>
          </cell>
          <cell r="O1971">
            <v>112.87</v>
          </cell>
          <cell r="P1971" t="str">
            <v>9934</v>
          </cell>
          <cell r="Q1971" t="str">
            <v>Not in Metro Area</v>
          </cell>
        </row>
        <row r="1972">
          <cell r="B1972" t="str">
            <v>34750</v>
          </cell>
          <cell r="C1972" t="str">
            <v>34750</v>
          </cell>
          <cell r="D1972" t="str">
            <v>NC</v>
          </cell>
          <cell r="E1972" t="str">
            <v>Randolph</v>
          </cell>
          <cell r="F1972">
            <v>952.63</v>
          </cell>
          <cell r="G1972">
            <v>535.47332300000005</v>
          </cell>
          <cell r="H1972">
            <v>8.6808357994798663E-2</v>
          </cell>
          <cell r="I1972">
            <v>0.16963008379317393</v>
          </cell>
          <cell r="J1972">
            <v>0.20749999999999999</v>
          </cell>
          <cell r="K1972">
            <v>223.02</v>
          </cell>
          <cell r="L1972">
            <v>48.93</v>
          </cell>
          <cell r="M1972">
            <v>501.31</v>
          </cell>
          <cell r="N1972">
            <v>27.66</v>
          </cell>
          <cell r="O1972">
            <v>104.02</v>
          </cell>
          <cell r="P1972" t="str">
            <v>24660</v>
          </cell>
          <cell r="Q1972" t="str">
            <v>Greensboro-High Point, NC</v>
          </cell>
        </row>
        <row r="1973">
          <cell r="B1973" t="str">
            <v>34760</v>
          </cell>
          <cell r="C1973" t="str">
            <v>34760</v>
          </cell>
          <cell r="D1973" t="str">
            <v>NC</v>
          </cell>
          <cell r="E1973" t="str">
            <v>Richmond</v>
          </cell>
          <cell r="F1973">
            <v>927.06</v>
          </cell>
          <cell r="G1973">
            <v>521.10042599999997</v>
          </cell>
          <cell r="H1973">
            <v>7.9844642790454501E-2</v>
          </cell>
          <cell r="I1973">
            <v>0.16892386530014641</v>
          </cell>
          <cell r="J1973">
            <v>0.20749999999999999</v>
          </cell>
          <cell r="K1973">
            <v>267.77</v>
          </cell>
          <cell r="L1973">
            <v>54.64</v>
          </cell>
          <cell r="M1973">
            <v>543.97</v>
          </cell>
          <cell r="N1973">
            <v>30.61</v>
          </cell>
          <cell r="O1973">
            <v>112.87</v>
          </cell>
          <cell r="P1973" t="str">
            <v>9934</v>
          </cell>
          <cell r="Q1973" t="str">
            <v>Not in Metro Area</v>
          </cell>
        </row>
        <row r="1974">
          <cell r="B1974" t="str">
            <v>34770</v>
          </cell>
          <cell r="C1974" t="str">
            <v>34770</v>
          </cell>
          <cell r="D1974" t="str">
            <v>NC</v>
          </cell>
          <cell r="E1974" t="str">
            <v>Robeson</v>
          </cell>
          <cell r="F1974">
            <v>882.5</v>
          </cell>
          <cell r="G1974">
            <v>496.05325000000005</v>
          </cell>
          <cell r="H1974">
            <v>7.9844642790454501E-2</v>
          </cell>
          <cell r="I1974">
            <v>0.16892386530014641</v>
          </cell>
          <cell r="J1974">
            <v>0.20749999999999999</v>
          </cell>
          <cell r="K1974">
            <v>267.77</v>
          </cell>
          <cell r="L1974">
            <v>54.64</v>
          </cell>
          <cell r="M1974">
            <v>543.97</v>
          </cell>
          <cell r="N1974">
            <v>30.61</v>
          </cell>
          <cell r="O1974">
            <v>112.87</v>
          </cell>
          <cell r="P1974" t="str">
            <v>9934</v>
          </cell>
          <cell r="Q1974" t="str">
            <v>Not in Metro Area</v>
          </cell>
        </row>
        <row r="1975">
          <cell r="B1975" t="str">
            <v>34780</v>
          </cell>
          <cell r="C1975" t="str">
            <v>34780</v>
          </cell>
          <cell r="D1975" t="str">
            <v>NC</v>
          </cell>
          <cell r="E1975" t="str">
            <v>Rockingham</v>
          </cell>
          <cell r="F1975">
            <v>927.83</v>
          </cell>
          <cell r="G1975">
            <v>521.53324300000008</v>
          </cell>
          <cell r="H1975">
            <v>8.6808357994798663E-2</v>
          </cell>
          <cell r="I1975">
            <v>0.16963008379317393</v>
          </cell>
          <cell r="J1975">
            <v>0.20749999999999999</v>
          </cell>
          <cell r="K1975">
            <v>223.02</v>
          </cell>
          <cell r="L1975">
            <v>48.93</v>
          </cell>
          <cell r="M1975">
            <v>501.31</v>
          </cell>
          <cell r="N1975">
            <v>27.66</v>
          </cell>
          <cell r="O1975">
            <v>104.02</v>
          </cell>
          <cell r="P1975" t="str">
            <v>24660</v>
          </cell>
          <cell r="Q1975" t="str">
            <v>Greensboro-High Point, NC</v>
          </cell>
        </row>
        <row r="1976">
          <cell r="B1976" t="str">
            <v>34790</v>
          </cell>
          <cell r="C1976" t="str">
            <v>34790</v>
          </cell>
          <cell r="D1976" t="str">
            <v>NC</v>
          </cell>
          <cell r="E1976" t="str">
            <v>Rowan</v>
          </cell>
          <cell r="F1976">
            <v>963.03</v>
          </cell>
          <cell r="G1976">
            <v>541.319163</v>
          </cell>
          <cell r="H1976">
            <v>8.3187682064086554E-2</v>
          </cell>
          <cell r="I1976">
            <v>0.16337426588360918</v>
          </cell>
          <cell r="J1976">
            <v>0.20749999999999999</v>
          </cell>
          <cell r="K1976">
            <v>240.3</v>
          </cell>
          <cell r="L1976">
            <v>56.19</v>
          </cell>
          <cell r="M1976">
            <v>572.78</v>
          </cell>
          <cell r="N1976">
            <v>29.17</v>
          </cell>
          <cell r="O1976">
            <v>118.85</v>
          </cell>
          <cell r="P1976" t="str">
            <v>16740</v>
          </cell>
          <cell r="Q1976" t="str">
            <v>Charlotte-Concord-Gastonia, NC-SC</v>
          </cell>
        </row>
        <row r="1977">
          <cell r="B1977" t="str">
            <v>34800</v>
          </cell>
          <cell r="C1977" t="str">
            <v>34800</v>
          </cell>
          <cell r="D1977" t="str">
            <v>NC</v>
          </cell>
          <cell r="E1977" t="str">
            <v>Rutherford</v>
          </cell>
          <cell r="F1977">
            <v>927.07</v>
          </cell>
          <cell r="G1977">
            <v>521.1060470000001</v>
          </cell>
          <cell r="H1977">
            <v>7.9844642790454501E-2</v>
          </cell>
          <cell r="I1977">
            <v>0.16892386530014641</v>
          </cell>
          <cell r="J1977">
            <v>0.20749999999999999</v>
          </cell>
          <cell r="K1977">
            <v>267.77</v>
          </cell>
          <cell r="L1977">
            <v>54.64</v>
          </cell>
          <cell r="M1977">
            <v>543.97</v>
          </cell>
          <cell r="N1977">
            <v>30.61</v>
          </cell>
          <cell r="O1977">
            <v>112.87</v>
          </cell>
          <cell r="P1977" t="str">
            <v>9934</v>
          </cell>
          <cell r="Q1977" t="str">
            <v>Not in Metro Area</v>
          </cell>
        </row>
        <row r="1978">
          <cell r="B1978" t="str">
            <v>34810</v>
          </cell>
          <cell r="C1978" t="str">
            <v>34810</v>
          </cell>
          <cell r="D1978" t="str">
            <v>NC</v>
          </cell>
          <cell r="E1978" t="str">
            <v>Sampson</v>
          </cell>
          <cell r="F1978">
            <v>922.03</v>
          </cell>
          <cell r="G1978">
            <v>518.27306299999998</v>
          </cell>
          <cell r="H1978">
            <v>7.9844642790454501E-2</v>
          </cell>
          <cell r="I1978">
            <v>0.16892386530014641</v>
          </cell>
          <cell r="J1978">
            <v>0.20749999999999999</v>
          </cell>
          <cell r="K1978">
            <v>267.77</v>
          </cell>
          <cell r="L1978">
            <v>54.64</v>
          </cell>
          <cell r="M1978">
            <v>543.97</v>
          </cell>
          <cell r="N1978">
            <v>30.61</v>
          </cell>
          <cell r="O1978">
            <v>112.87</v>
          </cell>
          <cell r="P1978" t="str">
            <v>9934</v>
          </cell>
          <cell r="Q1978" t="str">
            <v>Not in Metro Area</v>
          </cell>
        </row>
        <row r="1979">
          <cell r="B1979" t="str">
            <v>34820</v>
          </cell>
          <cell r="C1979" t="str">
            <v>34820</v>
          </cell>
          <cell r="D1979" t="str">
            <v>NC</v>
          </cell>
          <cell r="E1979" t="str">
            <v>Scotland</v>
          </cell>
          <cell r="F1979">
            <v>858.38</v>
          </cell>
          <cell r="G1979">
            <v>482.49539800000002</v>
          </cell>
          <cell r="H1979">
            <v>7.9844642790454501E-2</v>
          </cell>
          <cell r="I1979">
            <v>0.16892386530014641</v>
          </cell>
          <cell r="J1979">
            <v>0.20749999999999999</v>
          </cell>
          <cell r="K1979">
            <v>267.77</v>
          </cell>
          <cell r="L1979">
            <v>54.64</v>
          </cell>
          <cell r="M1979">
            <v>543.97</v>
          </cell>
          <cell r="N1979">
            <v>30.61</v>
          </cell>
          <cell r="O1979">
            <v>112.87</v>
          </cell>
          <cell r="P1979" t="str">
            <v>9934</v>
          </cell>
          <cell r="Q1979" t="str">
            <v>Not in Metro Area</v>
          </cell>
        </row>
        <row r="1980">
          <cell r="B1980" t="str">
            <v>34830</v>
          </cell>
          <cell r="C1980" t="str">
            <v>34830</v>
          </cell>
          <cell r="D1980" t="str">
            <v>NC</v>
          </cell>
          <cell r="E1980" t="str">
            <v>Stanly</v>
          </cell>
          <cell r="F1980">
            <v>926.17</v>
          </cell>
          <cell r="G1980">
            <v>520.60015699999997</v>
          </cell>
          <cell r="H1980">
            <v>8.3187682064086554E-2</v>
          </cell>
          <cell r="I1980">
            <v>0.16337426588360918</v>
          </cell>
          <cell r="J1980">
            <v>0.20749999999999999</v>
          </cell>
          <cell r="K1980">
            <v>240.3</v>
          </cell>
          <cell r="L1980">
            <v>56.19</v>
          </cell>
          <cell r="M1980">
            <v>572.78</v>
          </cell>
          <cell r="N1980">
            <v>29.17</v>
          </cell>
          <cell r="O1980">
            <v>118.85</v>
          </cell>
          <cell r="P1980" t="str">
            <v>16740</v>
          </cell>
          <cell r="Q1980" t="str">
            <v>Charlotte-Concord-Gastonia, NC-SC</v>
          </cell>
        </row>
        <row r="1981">
          <cell r="B1981" t="str">
            <v>34840</v>
          </cell>
          <cell r="C1981" t="str">
            <v>34840</v>
          </cell>
          <cell r="D1981" t="str">
            <v>NC</v>
          </cell>
          <cell r="E1981" t="str">
            <v>Stokes</v>
          </cell>
          <cell r="F1981">
            <v>910.51</v>
          </cell>
          <cell r="G1981">
            <v>511.79767100000004</v>
          </cell>
          <cell r="H1981">
            <v>8.233629229383764E-2</v>
          </cell>
          <cell r="I1981">
            <v>0.17081917704794264</v>
          </cell>
          <cell r="J1981">
            <v>0.20749999999999999</v>
          </cell>
          <cell r="K1981">
            <v>233.19</v>
          </cell>
          <cell r="L1981">
            <v>52.98</v>
          </cell>
          <cell r="M1981">
            <v>557.28</v>
          </cell>
          <cell r="N1981">
            <v>28.25</v>
          </cell>
          <cell r="O1981">
            <v>115.64</v>
          </cell>
          <cell r="P1981" t="str">
            <v>49180</v>
          </cell>
          <cell r="Q1981" t="str">
            <v>Winston-Salem, NC</v>
          </cell>
        </row>
        <row r="1982">
          <cell r="B1982" t="str">
            <v>34850</v>
          </cell>
          <cell r="C1982" t="str">
            <v>34850</v>
          </cell>
          <cell r="D1982" t="str">
            <v>NC</v>
          </cell>
          <cell r="E1982" t="str">
            <v>Surry</v>
          </cell>
          <cell r="F1982">
            <v>917.58</v>
          </cell>
          <cell r="G1982">
            <v>515.77171800000008</v>
          </cell>
          <cell r="H1982">
            <v>7.9844642790454501E-2</v>
          </cell>
          <cell r="I1982">
            <v>0.16892386530014641</v>
          </cell>
          <cell r="J1982">
            <v>0.20749999999999999</v>
          </cell>
          <cell r="K1982">
            <v>267.77</v>
          </cell>
          <cell r="L1982">
            <v>54.64</v>
          </cell>
          <cell r="M1982">
            <v>543.97</v>
          </cell>
          <cell r="N1982">
            <v>30.61</v>
          </cell>
          <cell r="O1982">
            <v>112.87</v>
          </cell>
          <cell r="P1982" t="str">
            <v>9934</v>
          </cell>
          <cell r="Q1982" t="str">
            <v>Not in Metro Area</v>
          </cell>
        </row>
        <row r="1983">
          <cell r="B1983" t="str">
            <v>34860</v>
          </cell>
          <cell r="C1983" t="str">
            <v>34860</v>
          </cell>
          <cell r="D1983" t="str">
            <v>NC</v>
          </cell>
          <cell r="E1983" t="str">
            <v>Swain</v>
          </cell>
          <cell r="F1983">
            <v>927.37</v>
          </cell>
          <cell r="G1983">
            <v>521.274677</v>
          </cell>
          <cell r="H1983">
            <v>7.9844642790454501E-2</v>
          </cell>
          <cell r="I1983">
            <v>0.16892386530014641</v>
          </cell>
          <cell r="J1983">
            <v>0.20749999999999999</v>
          </cell>
          <cell r="K1983">
            <v>267.77</v>
          </cell>
          <cell r="L1983">
            <v>54.64</v>
          </cell>
          <cell r="M1983">
            <v>543.97</v>
          </cell>
          <cell r="N1983">
            <v>30.61</v>
          </cell>
          <cell r="O1983">
            <v>112.87</v>
          </cell>
          <cell r="P1983" t="str">
            <v>9934</v>
          </cell>
          <cell r="Q1983" t="str">
            <v>Not in Metro Area</v>
          </cell>
        </row>
        <row r="1984">
          <cell r="B1984" t="str">
            <v>34870</v>
          </cell>
          <cell r="C1984" t="str">
            <v>34870</v>
          </cell>
          <cell r="D1984" t="str">
            <v>NC</v>
          </cell>
          <cell r="E1984" t="str">
            <v>Transylvania</v>
          </cell>
          <cell r="F1984">
            <v>927.73</v>
          </cell>
          <cell r="G1984">
            <v>521.47703300000001</v>
          </cell>
          <cell r="H1984">
            <v>7.9844642790454501E-2</v>
          </cell>
          <cell r="I1984">
            <v>0.16892386530014641</v>
          </cell>
          <cell r="J1984">
            <v>0.20749999999999999</v>
          </cell>
          <cell r="K1984">
            <v>267.77</v>
          </cell>
          <cell r="L1984">
            <v>54.64</v>
          </cell>
          <cell r="M1984">
            <v>543.97</v>
          </cell>
          <cell r="N1984">
            <v>30.61</v>
          </cell>
          <cell r="O1984">
            <v>112.87</v>
          </cell>
          <cell r="P1984" t="str">
            <v>9934</v>
          </cell>
          <cell r="Q1984" t="str">
            <v>Not in Metro Area</v>
          </cell>
        </row>
        <row r="1985">
          <cell r="B1985" t="str">
            <v>34880</v>
          </cell>
          <cell r="C1985" t="str">
            <v>34880</v>
          </cell>
          <cell r="D1985" t="str">
            <v>NC</v>
          </cell>
          <cell r="E1985" t="str">
            <v>Tyrrell</v>
          </cell>
          <cell r="F1985">
            <v>901.29</v>
          </cell>
          <cell r="G1985">
            <v>506.61510900000002</v>
          </cell>
          <cell r="H1985">
            <v>7.9844642790454501E-2</v>
          </cell>
          <cell r="I1985">
            <v>0.16892386530014641</v>
          </cell>
          <cell r="J1985">
            <v>0.20749999999999999</v>
          </cell>
          <cell r="K1985">
            <v>267.77</v>
          </cell>
          <cell r="L1985">
            <v>54.64</v>
          </cell>
          <cell r="M1985">
            <v>543.97</v>
          </cell>
          <cell r="N1985">
            <v>30.61</v>
          </cell>
          <cell r="O1985">
            <v>112.87</v>
          </cell>
          <cell r="P1985" t="str">
            <v>9934</v>
          </cell>
          <cell r="Q1985" t="str">
            <v>Not in Metro Area</v>
          </cell>
        </row>
        <row r="1986">
          <cell r="B1986" t="str">
            <v>34890</v>
          </cell>
          <cell r="C1986" t="str">
            <v>34890</v>
          </cell>
          <cell r="D1986" t="str">
            <v>NC</v>
          </cell>
          <cell r="E1986" t="str">
            <v>Union</v>
          </cell>
          <cell r="F1986">
            <v>948.68</v>
          </cell>
          <cell r="G1986">
            <v>533.25302799999997</v>
          </cell>
          <cell r="H1986">
            <v>8.3187682064086554E-2</v>
          </cell>
          <cell r="I1986">
            <v>0.16337426588360918</v>
          </cell>
          <cell r="J1986">
            <v>0.20749999999999999</v>
          </cell>
          <cell r="K1986">
            <v>240.3</v>
          </cell>
          <cell r="L1986">
            <v>56.19</v>
          </cell>
          <cell r="M1986">
            <v>572.78</v>
          </cell>
          <cell r="N1986">
            <v>29.17</v>
          </cell>
          <cell r="O1986">
            <v>118.85</v>
          </cell>
          <cell r="P1986" t="str">
            <v>16740</v>
          </cell>
          <cell r="Q1986" t="str">
            <v>Charlotte-Concord-Gastonia, NC-SC</v>
          </cell>
        </row>
        <row r="1987">
          <cell r="B1987" t="str">
            <v>34900</v>
          </cell>
          <cell r="C1987" t="str">
            <v>34900</v>
          </cell>
          <cell r="D1987" t="str">
            <v>NC</v>
          </cell>
          <cell r="E1987" t="str">
            <v>Vance</v>
          </cell>
          <cell r="F1987">
            <v>913.43</v>
          </cell>
          <cell r="G1987">
            <v>513.43900299999996</v>
          </cell>
          <cell r="H1987">
            <v>7.9844642790454501E-2</v>
          </cell>
          <cell r="I1987">
            <v>0.16892386530014641</v>
          </cell>
          <cell r="J1987">
            <v>0.20749999999999999</v>
          </cell>
          <cell r="K1987">
            <v>267.77</v>
          </cell>
          <cell r="L1987">
            <v>54.64</v>
          </cell>
          <cell r="M1987">
            <v>543.97</v>
          </cell>
          <cell r="N1987">
            <v>30.61</v>
          </cell>
          <cell r="O1987">
            <v>112.87</v>
          </cell>
          <cell r="P1987" t="str">
            <v>9934</v>
          </cell>
          <cell r="Q1987" t="str">
            <v>Not in Metro Area</v>
          </cell>
        </row>
        <row r="1988">
          <cell r="B1988" t="str">
            <v>34910</v>
          </cell>
          <cell r="C1988" t="str">
            <v>34910</v>
          </cell>
          <cell r="D1988" t="str">
            <v>NC</v>
          </cell>
          <cell r="E1988" t="str">
            <v>Wake</v>
          </cell>
          <cell r="F1988">
            <v>967.29</v>
          </cell>
          <cell r="G1988">
            <v>543.71370899999999</v>
          </cell>
          <cell r="H1988">
            <v>8.2755372891514675E-2</v>
          </cell>
          <cell r="I1988">
            <v>0.148433205057724</v>
          </cell>
          <cell r="J1988">
            <v>0.20749999999999999</v>
          </cell>
          <cell r="K1988">
            <v>233.58</v>
          </cell>
          <cell r="L1988">
            <v>54.57</v>
          </cell>
          <cell r="M1988">
            <v>586.70000000000005</v>
          </cell>
          <cell r="N1988">
            <v>27.43</v>
          </cell>
          <cell r="O1988">
            <v>121.74</v>
          </cell>
          <cell r="P1988" t="str">
            <v>39580</v>
          </cell>
          <cell r="Q1988" t="str">
            <v>Raleigh, NC</v>
          </cell>
        </row>
        <row r="1989">
          <cell r="B1989" t="str">
            <v>34920</v>
          </cell>
          <cell r="C1989" t="str">
            <v>34920</v>
          </cell>
          <cell r="D1989" t="str">
            <v>NC</v>
          </cell>
          <cell r="E1989" t="str">
            <v>Warren</v>
          </cell>
          <cell r="F1989">
            <v>915.8</v>
          </cell>
          <cell r="G1989">
            <v>514.77117999999996</v>
          </cell>
          <cell r="H1989">
            <v>7.9844642790454501E-2</v>
          </cell>
          <cell r="I1989">
            <v>0.16892386530014641</v>
          </cell>
          <cell r="J1989">
            <v>0.20749999999999999</v>
          </cell>
          <cell r="K1989">
            <v>267.77</v>
          </cell>
          <cell r="L1989">
            <v>54.64</v>
          </cell>
          <cell r="M1989">
            <v>543.97</v>
          </cell>
          <cell r="N1989">
            <v>30.61</v>
          </cell>
          <cell r="O1989">
            <v>112.87</v>
          </cell>
          <cell r="P1989" t="str">
            <v>9934</v>
          </cell>
          <cell r="Q1989" t="str">
            <v>Not in Metro Area</v>
          </cell>
        </row>
        <row r="1990">
          <cell r="B1990" t="str">
            <v>34930</v>
          </cell>
          <cell r="C1990" t="str">
            <v>34930</v>
          </cell>
          <cell r="D1990" t="str">
            <v>NC</v>
          </cell>
          <cell r="E1990" t="str">
            <v>Washington</v>
          </cell>
          <cell r="F1990">
            <v>910.37</v>
          </cell>
          <cell r="G1990">
            <v>511.71897700000005</v>
          </cell>
          <cell r="H1990">
            <v>7.9844642790454501E-2</v>
          </cell>
          <cell r="I1990">
            <v>0.16892386530014641</v>
          </cell>
          <cell r="J1990">
            <v>0.20749999999999999</v>
          </cell>
          <cell r="K1990">
            <v>267.77</v>
          </cell>
          <cell r="L1990">
            <v>54.64</v>
          </cell>
          <cell r="M1990">
            <v>543.97</v>
          </cell>
          <cell r="N1990">
            <v>30.61</v>
          </cell>
          <cell r="O1990">
            <v>112.87</v>
          </cell>
          <cell r="P1990" t="str">
            <v>9934</v>
          </cell>
          <cell r="Q1990" t="str">
            <v>Not in Metro Area</v>
          </cell>
        </row>
        <row r="1991">
          <cell r="B1991" t="str">
            <v>34940</v>
          </cell>
          <cell r="C1991" t="str">
            <v>34940</v>
          </cell>
          <cell r="D1991" t="str">
            <v>NC</v>
          </cell>
          <cell r="E1991" t="str">
            <v>Watauga</v>
          </cell>
          <cell r="F1991">
            <v>921.35</v>
          </cell>
          <cell r="G1991">
            <v>517.89083500000004</v>
          </cell>
          <cell r="H1991">
            <v>7.9844642790454501E-2</v>
          </cell>
          <cell r="I1991">
            <v>0.16892386530014641</v>
          </cell>
          <cell r="J1991">
            <v>0.20749999999999999</v>
          </cell>
          <cell r="K1991">
            <v>267.77</v>
          </cell>
          <cell r="L1991">
            <v>54.64</v>
          </cell>
          <cell r="M1991">
            <v>543.97</v>
          </cell>
          <cell r="N1991">
            <v>30.61</v>
          </cell>
          <cell r="O1991">
            <v>112.87</v>
          </cell>
          <cell r="P1991" t="str">
            <v>9934</v>
          </cell>
          <cell r="Q1991" t="str">
            <v>Not in Metro Area</v>
          </cell>
        </row>
        <row r="1992">
          <cell r="B1992" t="str">
            <v>34950</v>
          </cell>
          <cell r="C1992" t="str">
            <v>34950</v>
          </cell>
          <cell r="D1992" t="str">
            <v>NC</v>
          </cell>
          <cell r="E1992" t="str">
            <v>Wayne</v>
          </cell>
          <cell r="F1992">
            <v>907.59</v>
          </cell>
          <cell r="G1992">
            <v>510.15633900000006</v>
          </cell>
          <cell r="H1992">
            <v>7.9844642790454501E-2</v>
          </cell>
          <cell r="I1992">
            <v>0.16892386530014641</v>
          </cell>
          <cell r="J1992">
            <v>0.20749999999999999</v>
          </cell>
          <cell r="K1992">
            <v>267.77</v>
          </cell>
          <cell r="L1992">
            <v>54.64</v>
          </cell>
          <cell r="M1992">
            <v>543.97</v>
          </cell>
          <cell r="N1992">
            <v>30.61</v>
          </cell>
          <cell r="O1992">
            <v>112.87</v>
          </cell>
          <cell r="P1992" t="str">
            <v>9934</v>
          </cell>
          <cell r="Q1992" t="str">
            <v>Not in Metro Area</v>
          </cell>
        </row>
        <row r="1993">
          <cell r="B1993" t="str">
            <v>34960</v>
          </cell>
          <cell r="C1993" t="str">
            <v>34960</v>
          </cell>
          <cell r="D1993" t="str">
            <v>NC</v>
          </cell>
          <cell r="E1993" t="str">
            <v>Wilkes</v>
          </cell>
          <cell r="F1993">
            <v>915.52</v>
          </cell>
          <cell r="G1993">
            <v>514.61379199999999</v>
          </cell>
          <cell r="H1993">
            <v>7.9844642790454501E-2</v>
          </cell>
          <cell r="I1993">
            <v>0.16892386530014641</v>
          </cell>
          <cell r="J1993">
            <v>0.20749999999999999</v>
          </cell>
          <cell r="K1993">
            <v>267.77</v>
          </cell>
          <cell r="L1993">
            <v>54.64</v>
          </cell>
          <cell r="M1993">
            <v>543.97</v>
          </cell>
          <cell r="N1993">
            <v>30.61</v>
          </cell>
          <cell r="O1993">
            <v>112.87</v>
          </cell>
          <cell r="P1993" t="str">
            <v>9934</v>
          </cell>
          <cell r="Q1993" t="str">
            <v>Not in Metro Area</v>
          </cell>
        </row>
        <row r="1994">
          <cell r="B1994" t="str">
            <v>34970</v>
          </cell>
          <cell r="C1994" t="str">
            <v>34970</v>
          </cell>
          <cell r="D1994" t="str">
            <v>NC</v>
          </cell>
          <cell r="E1994" t="str">
            <v>Wilson</v>
          </cell>
          <cell r="F1994">
            <v>922.74</v>
          </cell>
          <cell r="G1994">
            <v>518.67215400000009</v>
          </cell>
          <cell r="H1994">
            <v>7.9844642790454501E-2</v>
          </cell>
          <cell r="I1994">
            <v>0.16892386530014641</v>
          </cell>
          <cell r="J1994">
            <v>0.20749999999999999</v>
          </cell>
          <cell r="K1994">
            <v>267.77</v>
          </cell>
          <cell r="L1994">
            <v>54.64</v>
          </cell>
          <cell r="M1994">
            <v>543.97</v>
          </cell>
          <cell r="N1994">
            <v>30.61</v>
          </cell>
          <cell r="O1994">
            <v>112.87</v>
          </cell>
          <cell r="P1994" t="str">
            <v>9934</v>
          </cell>
          <cell r="Q1994" t="str">
            <v>Not in Metro Area</v>
          </cell>
        </row>
        <row r="1995">
          <cell r="B1995" t="str">
            <v>34980</v>
          </cell>
          <cell r="C1995" t="str">
            <v>34980</v>
          </cell>
          <cell r="D1995" t="str">
            <v>NC</v>
          </cell>
          <cell r="E1995" t="str">
            <v>Yadkin</v>
          </cell>
          <cell r="F1995">
            <v>937.49</v>
          </cell>
          <cell r="G1995">
            <v>526.96312900000009</v>
          </cell>
          <cell r="H1995">
            <v>8.233629229383764E-2</v>
          </cell>
          <cell r="I1995">
            <v>0.17081917704794264</v>
          </cell>
          <cell r="J1995">
            <v>0.20749999999999999</v>
          </cell>
          <cell r="K1995">
            <v>233.19</v>
          </cell>
          <cell r="L1995">
            <v>52.98</v>
          </cell>
          <cell r="M1995">
            <v>557.28</v>
          </cell>
          <cell r="N1995">
            <v>28.25</v>
          </cell>
          <cell r="O1995">
            <v>115.64</v>
          </cell>
          <cell r="P1995" t="str">
            <v>49180</v>
          </cell>
          <cell r="Q1995" t="str">
            <v>Winston-Salem, NC</v>
          </cell>
        </row>
        <row r="1996">
          <cell r="B1996" t="str">
            <v>34981</v>
          </cell>
          <cell r="C1996" t="str">
            <v>34981</v>
          </cell>
          <cell r="D1996" t="str">
            <v>NC</v>
          </cell>
          <cell r="E1996" t="str">
            <v>Yancey</v>
          </cell>
          <cell r="F1996">
            <v>860.76</v>
          </cell>
          <cell r="G1996">
            <v>483.83319600000004</v>
          </cell>
          <cell r="H1996">
            <v>7.9844642790454501E-2</v>
          </cell>
          <cell r="I1996">
            <v>0.16892386530014641</v>
          </cell>
          <cell r="J1996">
            <v>0.20749999999999999</v>
          </cell>
          <cell r="K1996">
            <v>267.77</v>
          </cell>
          <cell r="L1996">
            <v>54.64</v>
          </cell>
          <cell r="M1996">
            <v>543.97</v>
          </cell>
          <cell r="N1996">
            <v>30.61</v>
          </cell>
          <cell r="O1996">
            <v>112.87</v>
          </cell>
          <cell r="P1996" t="str">
            <v>9934</v>
          </cell>
          <cell r="Q1996" t="str">
            <v>Not in Metro Area</v>
          </cell>
        </row>
        <row r="1997">
          <cell r="B1997" t="str">
            <v>35000</v>
          </cell>
          <cell r="C1997" t="str">
            <v>35000</v>
          </cell>
          <cell r="D1997" t="str">
            <v>ND</v>
          </cell>
          <cell r="E1997" t="str">
            <v>Adams</v>
          </cell>
          <cell r="F1997">
            <v>1009.38</v>
          </cell>
          <cell r="G1997">
            <v>567.37249800000006</v>
          </cell>
          <cell r="H1997">
            <v>7.8598378721655648E-2</v>
          </cell>
          <cell r="I1997">
            <v>0.13020231213872832</v>
          </cell>
          <cell r="J1997">
            <v>0.20749999999999999</v>
          </cell>
          <cell r="K1997">
            <v>267.69</v>
          </cell>
          <cell r="L1997">
            <v>69.2</v>
          </cell>
          <cell r="M1997">
            <v>637.11</v>
          </cell>
          <cell r="N1997">
            <v>30.05</v>
          </cell>
          <cell r="O1997">
            <v>132.19999999999999</v>
          </cell>
          <cell r="P1997" t="str">
            <v>9935</v>
          </cell>
          <cell r="Q1997" t="str">
            <v>Not in Metro Area</v>
          </cell>
        </row>
        <row r="1998">
          <cell r="B1998" t="str">
            <v>35010</v>
          </cell>
          <cell r="C1998" t="str">
            <v>35010</v>
          </cell>
          <cell r="D1998" t="str">
            <v>ND</v>
          </cell>
          <cell r="E1998" t="str">
            <v>Barnes</v>
          </cell>
          <cell r="F1998">
            <v>926.66</v>
          </cell>
          <cell r="G1998">
            <v>520.875586</v>
          </cell>
          <cell r="H1998">
            <v>7.8598378721655648E-2</v>
          </cell>
          <cell r="I1998">
            <v>0.13020231213872832</v>
          </cell>
          <cell r="J1998">
            <v>0.20749999999999999</v>
          </cell>
          <cell r="K1998">
            <v>267.69</v>
          </cell>
          <cell r="L1998">
            <v>69.2</v>
          </cell>
          <cell r="M1998">
            <v>637.11</v>
          </cell>
          <cell r="N1998">
            <v>30.05</v>
          </cell>
          <cell r="O1998">
            <v>132.19999999999999</v>
          </cell>
          <cell r="P1998" t="str">
            <v>9935</v>
          </cell>
          <cell r="Q1998" t="str">
            <v>Not in Metro Area</v>
          </cell>
        </row>
        <row r="1999">
          <cell r="B1999" t="str">
            <v>35020</v>
          </cell>
          <cell r="C1999" t="str">
            <v>35020</v>
          </cell>
          <cell r="D1999" t="str">
            <v>ND</v>
          </cell>
          <cell r="E1999" t="str">
            <v>Benson</v>
          </cell>
          <cell r="F1999">
            <v>964.55</v>
          </cell>
          <cell r="G1999">
            <v>542.17355499999996</v>
          </cell>
          <cell r="H1999">
            <v>7.8598378721655648E-2</v>
          </cell>
          <cell r="I1999">
            <v>0.13020231213872832</v>
          </cell>
          <cell r="J1999">
            <v>0.20749999999999999</v>
          </cell>
          <cell r="K1999">
            <v>267.69</v>
          </cell>
          <cell r="L1999">
            <v>69.2</v>
          </cell>
          <cell r="M1999">
            <v>637.11</v>
          </cell>
          <cell r="N1999">
            <v>30.05</v>
          </cell>
          <cell r="O1999">
            <v>132.19999999999999</v>
          </cell>
          <cell r="P1999" t="str">
            <v>9935</v>
          </cell>
          <cell r="Q1999" t="str">
            <v>Not in Metro Area</v>
          </cell>
        </row>
        <row r="2000">
          <cell r="B2000" t="str">
            <v>35030</v>
          </cell>
          <cell r="C2000" t="str">
            <v>35030</v>
          </cell>
          <cell r="D2000" t="str">
            <v>ND</v>
          </cell>
          <cell r="E2000" t="str">
            <v>Billings</v>
          </cell>
          <cell r="F2000">
            <v>925.27</v>
          </cell>
          <cell r="G2000">
            <v>520.09426700000006</v>
          </cell>
          <cell r="H2000">
            <v>7.8598378721655648E-2</v>
          </cell>
          <cell r="I2000">
            <v>0.13020231213872832</v>
          </cell>
          <cell r="J2000">
            <v>0.20749999999999999</v>
          </cell>
          <cell r="K2000">
            <v>267.69</v>
          </cell>
          <cell r="L2000">
            <v>69.2</v>
          </cell>
          <cell r="M2000">
            <v>637.11</v>
          </cell>
          <cell r="N2000">
            <v>30.05</v>
          </cell>
          <cell r="O2000">
            <v>132.19999999999999</v>
          </cell>
          <cell r="P2000" t="str">
            <v>9935</v>
          </cell>
          <cell r="Q2000" t="str">
            <v>Not in Metro Area</v>
          </cell>
        </row>
        <row r="2001">
          <cell r="B2001" t="str">
            <v>35040</v>
          </cell>
          <cell r="C2001" t="str">
            <v>35040</v>
          </cell>
          <cell r="D2001" t="str">
            <v>ND</v>
          </cell>
          <cell r="E2001" t="str">
            <v>Bottineau</v>
          </cell>
          <cell r="F2001">
            <v>957.03</v>
          </cell>
          <cell r="G2001">
            <v>537.94656300000008</v>
          </cell>
          <cell r="H2001">
            <v>7.8598378721655648E-2</v>
          </cell>
          <cell r="I2001">
            <v>0.13020231213872832</v>
          </cell>
          <cell r="J2001">
            <v>0.20749999999999999</v>
          </cell>
          <cell r="K2001">
            <v>267.69</v>
          </cell>
          <cell r="L2001">
            <v>69.2</v>
          </cell>
          <cell r="M2001">
            <v>637.11</v>
          </cell>
          <cell r="N2001">
            <v>30.05</v>
          </cell>
          <cell r="O2001">
            <v>132.19999999999999</v>
          </cell>
          <cell r="P2001" t="str">
            <v>9935</v>
          </cell>
          <cell r="Q2001" t="str">
            <v>Not in Metro Area</v>
          </cell>
        </row>
        <row r="2002">
          <cell r="B2002" t="str">
            <v>35050</v>
          </cell>
          <cell r="C2002" t="str">
            <v>35050</v>
          </cell>
          <cell r="D2002" t="str">
            <v>ND</v>
          </cell>
          <cell r="E2002" t="str">
            <v>Bowman</v>
          </cell>
          <cell r="F2002">
            <v>1061.75</v>
          </cell>
          <cell r="G2002">
            <v>596.80967500000008</v>
          </cell>
          <cell r="H2002">
            <v>7.8598378721655648E-2</v>
          </cell>
          <cell r="I2002">
            <v>0.13020231213872832</v>
          </cell>
          <cell r="J2002">
            <v>0.20749999999999999</v>
          </cell>
          <cell r="K2002">
            <v>267.69</v>
          </cell>
          <cell r="L2002">
            <v>69.2</v>
          </cell>
          <cell r="M2002">
            <v>637.11</v>
          </cell>
          <cell r="N2002">
            <v>30.05</v>
          </cell>
          <cell r="O2002">
            <v>132.19999999999999</v>
          </cell>
          <cell r="P2002" t="str">
            <v>9935</v>
          </cell>
          <cell r="Q2002" t="str">
            <v>Not in Metro Area</v>
          </cell>
        </row>
        <row r="2003">
          <cell r="B2003" t="str">
            <v>35060</v>
          </cell>
          <cell r="C2003" t="str">
            <v>35060</v>
          </cell>
          <cell r="D2003" t="str">
            <v>ND</v>
          </cell>
          <cell r="E2003" t="str">
            <v>Burke</v>
          </cell>
          <cell r="F2003">
            <v>997.07</v>
          </cell>
          <cell r="G2003">
            <v>560.45304700000008</v>
          </cell>
          <cell r="H2003">
            <v>7.8598378721655648E-2</v>
          </cell>
          <cell r="I2003">
            <v>0.13020231213872832</v>
          </cell>
          <cell r="J2003">
            <v>0.20749999999999999</v>
          </cell>
          <cell r="K2003">
            <v>267.69</v>
          </cell>
          <cell r="L2003">
            <v>69.2</v>
          </cell>
          <cell r="M2003">
            <v>637.11</v>
          </cell>
          <cell r="N2003">
            <v>30.05</v>
          </cell>
          <cell r="O2003">
            <v>132.19999999999999</v>
          </cell>
          <cell r="P2003" t="str">
            <v>9935</v>
          </cell>
          <cell r="Q2003" t="str">
            <v>Not in Metro Area</v>
          </cell>
        </row>
        <row r="2004">
          <cell r="B2004" t="str">
            <v>35070</v>
          </cell>
          <cell r="C2004" t="str">
            <v>35070</v>
          </cell>
          <cell r="D2004" t="str">
            <v>ND</v>
          </cell>
          <cell r="E2004" t="str">
            <v>Burleigh</v>
          </cell>
          <cell r="F2004">
            <v>926.31</v>
          </cell>
          <cell r="G2004">
            <v>520.67885100000001</v>
          </cell>
          <cell r="H2004">
            <v>7.8598378721655648E-2</v>
          </cell>
          <cell r="I2004">
            <v>0.13020231213872832</v>
          </cell>
          <cell r="J2004">
            <v>0.20749999999999999</v>
          </cell>
          <cell r="K2004">
            <v>267.69</v>
          </cell>
          <cell r="L2004">
            <v>69.2</v>
          </cell>
          <cell r="M2004">
            <v>637.11</v>
          </cell>
          <cell r="N2004">
            <v>30.05</v>
          </cell>
          <cell r="O2004">
            <v>132.19999999999999</v>
          </cell>
          <cell r="P2004" t="str">
            <v>9935</v>
          </cell>
          <cell r="Q2004" t="str">
            <v>Not in Metro Area</v>
          </cell>
        </row>
        <row r="2005">
          <cell r="B2005" t="str">
            <v>35080</v>
          </cell>
          <cell r="C2005" t="str">
            <v>35080</v>
          </cell>
          <cell r="D2005" t="str">
            <v>ND</v>
          </cell>
          <cell r="E2005" t="str">
            <v>Cass</v>
          </cell>
          <cell r="F2005">
            <v>924.06</v>
          </cell>
          <cell r="G2005">
            <v>519.41412600000001</v>
          </cell>
          <cell r="H2005">
            <v>7.8598378721655648E-2</v>
          </cell>
          <cell r="I2005">
            <v>0.13020231213872832</v>
          </cell>
          <cell r="J2005">
            <v>0.20749999999999999</v>
          </cell>
          <cell r="K2005">
            <v>267.69</v>
          </cell>
          <cell r="L2005">
            <v>69.2</v>
          </cell>
          <cell r="M2005">
            <v>637.11</v>
          </cell>
          <cell r="N2005">
            <v>30.05</v>
          </cell>
          <cell r="O2005">
            <v>132.19999999999999</v>
          </cell>
          <cell r="P2005" t="str">
            <v>9935</v>
          </cell>
          <cell r="Q2005" t="str">
            <v>Not in Metro Area</v>
          </cell>
        </row>
        <row r="2006">
          <cell r="B2006" t="str">
            <v>35090</v>
          </cell>
          <cell r="C2006" t="str">
            <v>35090</v>
          </cell>
          <cell r="D2006" t="str">
            <v>ND</v>
          </cell>
          <cell r="E2006" t="str">
            <v>Cavalier</v>
          </cell>
          <cell r="F2006">
            <v>999.43</v>
          </cell>
          <cell r="G2006">
            <v>561.77960300000007</v>
          </cell>
          <cell r="H2006">
            <v>7.8598378721655648E-2</v>
          </cell>
          <cell r="I2006">
            <v>0.13020231213872832</v>
          </cell>
          <cell r="J2006">
            <v>0.20749999999999999</v>
          </cell>
          <cell r="K2006">
            <v>267.69</v>
          </cell>
          <cell r="L2006">
            <v>69.2</v>
          </cell>
          <cell r="M2006">
            <v>637.11</v>
          </cell>
          <cell r="N2006">
            <v>30.05</v>
          </cell>
          <cell r="O2006">
            <v>132.19999999999999</v>
          </cell>
          <cell r="P2006" t="str">
            <v>9935</v>
          </cell>
          <cell r="Q2006" t="str">
            <v>Not in Metro Area</v>
          </cell>
        </row>
        <row r="2007">
          <cell r="B2007" t="str">
            <v>35100</v>
          </cell>
          <cell r="C2007" t="str">
            <v>35100</v>
          </cell>
          <cell r="D2007" t="str">
            <v>ND</v>
          </cell>
          <cell r="E2007" t="str">
            <v>Dickey</v>
          </cell>
          <cell r="F2007">
            <v>973.63</v>
          </cell>
          <cell r="G2007">
            <v>547.277423</v>
          </cell>
          <cell r="H2007">
            <v>7.8598378721655648E-2</v>
          </cell>
          <cell r="I2007">
            <v>0.13020231213872832</v>
          </cell>
          <cell r="J2007">
            <v>0.20749999999999999</v>
          </cell>
          <cell r="K2007">
            <v>267.69</v>
          </cell>
          <cell r="L2007">
            <v>69.2</v>
          </cell>
          <cell r="M2007">
            <v>637.11</v>
          </cell>
          <cell r="N2007">
            <v>30.05</v>
          </cell>
          <cell r="O2007">
            <v>132.19999999999999</v>
          </cell>
          <cell r="P2007" t="str">
            <v>9935</v>
          </cell>
          <cell r="Q2007" t="str">
            <v>Not in Metro Area</v>
          </cell>
        </row>
        <row r="2008">
          <cell r="B2008" t="str">
            <v>35110</v>
          </cell>
          <cell r="C2008" t="str">
            <v>35110</v>
          </cell>
          <cell r="D2008" t="str">
            <v>ND</v>
          </cell>
          <cell r="E2008" t="str">
            <v>Divide</v>
          </cell>
          <cell r="F2008">
            <v>1071.56</v>
          </cell>
          <cell r="G2008">
            <v>602.32387600000004</v>
          </cell>
          <cell r="H2008">
            <v>7.8598378721655648E-2</v>
          </cell>
          <cell r="I2008">
            <v>0.13020231213872832</v>
          </cell>
          <cell r="J2008">
            <v>0.20749999999999999</v>
          </cell>
          <cell r="K2008">
            <v>267.69</v>
          </cell>
          <cell r="L2008">
            <v>69.2</v>
          </cell>
          <cell r="M2008">
            <v>637.11</v>
          </cell>
          <cell r="N2008">
            <v>30.05</v>
          </cell>
          <cell r="O2008">
            <v>132.19999999999999</v>
          </cell>
          <cell r="P2008" t="str">
            <v>9935</v>
          </cell>
          <cell r="Q2008" t="str">
            <v>Not in Metro Area</v>
          </cell>
        </row>
        <row r="2009">
          <cell r="B2009" t="str">
            <v>35120</v>
          </cell>
          <cell r="C2009" t="str">
            <v>35120</v>
          </cell>
          <cell r="D2009" t="str">
            <v>ND</v>
          </cell>
          <cell r="E2009" t="str">
            <v>Dunn</v>
          </cell>
          <cell r="F2009">
            <v>914.11</v>
          </cell>
          <cell r="G2009">
            <v>513.82123100000001</v>
          </cell>
          <cell r="H2009">
            <v>7.8598378721655648E-2</v>
          </cell>
          <cell r="I2009">
            <v>0.13020231213872832</v>
          </cell>
          <cell r="J2009">
            <v>0.20749999999999999</v>
          </cell>
          <cell r="K2009">
            <v>267.69</v>
          </cell>
          <cell r="L2009">
            <v>69.2</v>
          </cell>
          <cell r="M2009">
            <v>637.11</v>
          </cell>
          <cell r="N2009">
            <v>30.05</v>
          </cell>
          <cell r="O2009">
            <v>132.19999999999999</v>
          </cell>
          <cell r="P2009" t="str">
            <v>9935</v>
          </cell>
          <cell r="Q2009" t="str">
            <v>Not in Metro Area</v>
          </cell>
        </row>
        <row r="2010">
          <cell r="B2010" t="str">
            <v>35130</v>
          </cell>
          <cell r="C2010" t="str">
            <v>35130</v>
          </cell>
          <cell r="D2010" t="str">
            <v>ND</v>
          </cell>
          <cell r="E2010" t="str">
            <v>Eddy</v>
          </cell>
          <cell r="F2010">
            <v>996.68</v>
          </cell>
          <cell r="G2010">
            <v>560.23382800000002</v>
          </cell>
          <cell r="H2010">
            <v>7.8598378721655648E-2</v>
          </cell>
          <cell r="I2010">
            <v>0.13020231213872832</v>
          </cell>
          <cell r="J2010">
            <v>0.20749999999999999</v>
          </cell>
          <cell r="K2010">
            <v>267.69</v>
          </cell>
          <cell r="L2010">
            <v>69.2</v>
          </cell>
          <cell r="M2010">
            <v>637.11</v>
          </cell>
          <cell r="N2010">
            <v>30.05</v>
          </cell>
          <cell r="O2010">
            <v>132.19999999999999</v>
          </cell>
          <cell r="P2010" t="str">
            <v>9935</v>
          </cell>
          <cell r="Q2010" t="str">
            <v>Not in Metro Area</v>
          </cell>
        </row>
        <row r="2011">
          <cell r="B2011" t="str">
            <v>35140</v>
          </cell>
          <cell r="C2011" t="str">
            <v>35140</v>
          </cell>
          <cell r="D2011" t="str">
            <v>ND</v>
          </cell>
          <cell r="E2011" t="str">
            <v>Emmons</v>
          </cell>
          <cell r="F2011">
            <v>994.53</v>
          </cell>
          <cell r="G2011">
            <v>559.02531299999998</v>
          </cell>
          <cell r="H2011">
            <v>7.8598378721655648E-2</v>
          </cell>
          <cell r="I2011">
            <v>0.13020231213872832</v>
          </cell>
          <cell r="J2011">
            <v>0.20749999999999999</v>
          </cell>
          <cell r="K2011">
            <v>267.69</v>
          </cell>
          <cell r="L2011">
            <v>69.2</v>
          </cell>
          <cell r="M2011">
            <v>637.11</v>
          </cell>
          <cell r="N2011">
            <v>30.05</v>
          </cell>
          <cell r="O2011">
            <v>132.19999999999999</v>
          </cell>
          <cell r="P2011" t="str">
            <v>9935</v>
          </cell>
          <cell r="Q2011" t="str">
            <v>Not in Metro Area</v>
          </cell>
        </row>
        <row r="2012">
          <cell r="B2012" t="str">
            <v>35150</v>
          </cell>
          <cell r="C2012" t="str">
            <v>35150</v>
          </cell>
          <cell r="D2012" t="str">
            <v>ND</v>
          </cell>
          <cell r="E2012" t="str">
            <v>Foster</v>
          </cell>
          <cell r="F2012">
            <v>973.97</v>
          </cell>
          <cell r="G2012">
            <v>547.46853700000008</v>
          </cell>
          <cell r="H2012">
            <v>7.8598378721655648E-2</v>
          </cell>
          <cell r="I2012">
            <v>0.13020231213872832</v>
          </cell>
          <cell r="J2012">
            <v>0.20749999999999999</v>
          </cell>
          <cell r="K2012">
            <v>267.69</v>
          </cell>
          <cell r="L2012">
            <v>69.2</v>
          </cell>
          <cell r="M2012">
            <v>637.11</v>
          </cell>
          <cell r="N2012">
            <v>30.05</v>
          </cell>
          <cell r="O2012">
            <v>132.19999999999999</v>
          </cell>
          <cell r="P2012" t="str">
            <v>9935</v>
          </cell>
          <cell r="Q2012" t="str">
            <v>Not in Metro Area</v>
          </cell>
        </row>
        <row r="2013">
          <cell r="B2013" t="str">
            <v>35160</v>
          </cell>
          <cell r="C2013" t="str">
            <v>35160</v>
          </cell>
          <cell r="D2013" t="str">
            <v>ND</v>
          </cell>
          <cell r="E2013" t="str">
            <v>Golden Valley</v>
          </cell>
          <cell r="F2013">
            <v>982.23</v>
          </cell>
          <cell r="G2013">
            <v>552.11148300000002</v>
          </cell>
          <cell r="H2013">
            <v>7.8598378721655648E-2</v>
          </cell>
          <cell r="I2013">
            <v>0.13020231213872832</v>
          </cell>
          <cell r="J2013">
            <v>0.20749999999999999</v>
          </cell>
          <cell r="K2013">
            <v>267.69</v>
          </cell>
          <cell r="L2013">
            <v>69.2</v>
          </cell>
          <cell r="M2013">
            <v>637.11</v>
          </cell>
          <cell r="N2013">
            <v>30.05</v>
          </cell>
          <cell r="O2013">
            <v>132.19999999999999</v>
          </cell>
          <cell r="P2013" t="str">
            <v>9935</v>
          </cell>
          <cell r="Q2013" t="str">
            <v>Not in Metro Area</v>
          </cell>
        </row>
        <row r="2014">
          <cell r="B2014" t="str">
            <v>35170</v>
          </cell>
          <cell r="C2014" t="str">
            <v>35170</v>
          </cell>
          <cell r="D2014" t="str">
            <v>ND</v>
          </cell>
          <cell r="E2014" t="str">
            <v>Grand Forks</v>
          </cell>
          <cell r="F2014">
            <v>917.94</v>
          </cell>
          <cell r="G2014">
            <v>515.97407400000009</v>
          </cell>
          <cell r="H2014">
            <v>7.8598378721655648E-2</v>
          </cell>
          <cell r="I2014">
            <v>0.13020231213872832</v>
          </cell>
          <cell r="J2014">
            <v>0.20749999999999999</v>
          </cell>
          <cell r="K2014">
            <v>267.69</v>
          </cell>
          <cell r="L2014">
            <v>69.2</v>
          </cell>
          <cell r="M2014">
            <v>637.11</v>
          </cell>
          <cell r="N2014">
            <v>30.05</v>
          </cell>
          <cell r="O2014">
            <v>132.19999999999999</v>
          </cell>
          <cell r="P2014" t="str">
            <v>9935</v>
          </cell>
          <cell r="Q2014" t="str">
            <v>Not in Metro Area</v>
          </cell>
        </row>
        <row r="2015">
          <cell r="B2015" t="str">
            <v>35180</v>
          </cell>
          <cell r="C2015" t="str">
            <v>35180</v>
          </cell>
          <cell r="D2015" t="str">
            <v>ND</v>
          </cell>
          <cell r="E2015" t="str">
            <v>Grant</v>
          </cell>
          <cell r="F2015">
            <v>977.07</v>
          </cell>
          <cell r="G2015">
            <v>549.21104700000012</v>
          </cell>
          <cell r="H2015">
            <v>7.8598378721655648E-2</v>
          </cell>
          <cell r="I2015">
            <v>0.13020231213872832</v>
          </cell>
          <cell r="J2015">
            <v>0.20749999999999999</v>
          </cell>
          <cell r="K2015">
            <v>267.69</v>
          </cell>
          <cell r="L2015">
            <v>69.2</v>
          </cell>
          <cell r="M2015">
            <v>637.11</v>
          </cell>
          <cell r="N2015">
            <v>30.05</v>
          </cell>
          <cell r="O2015">
            <v>132.19999999999999</v>
          </cell>
          <cell r="P2015" t="str">
            <v>9935</v>
          </cell>
          <cell r="Q2015" t="str">
            <v>Not in Metro Area</v>
          </cell>
        </row>
        <row r="2016">
          <cell r="B2016" t="str">
            <v>35190</v>
          </cell>
          <cell r="C2016" t="str">
            <v>35190</v>
          </cell>
          <cell r="D2016" t="str">
            <v>ND</v>
          </cell>
          <cell r="E2016" t="str">
            <v>Griggs</v>
          </cell>
          <cell r="F2016">
            <v>1018.03</v>
          </cell>
          <cell r="G2016">
            <v>572.23466300000007</v>
          </cell>
          <cell r="H2016">
            <v>7.8598378721655648E-2</v>
          </cell>
          <cell r="I2016">
            <v>0.13020231213872832</v>
          </cell>
          <cell r="J2016">
            <v>0.20749999999999999</v>
          </cell>
          <cell r="K2016">
            <v>267.69</v>
          </cell>
          <cell r="L2016">
            <v>69.2</v>
          </cell>
          <cell r="M2016">
            <v>637.11</v>
          </cell>
          <cell r="N2016">
            <v>30.05</v>
          </cell>
          <cell r="O2016">
            <v>132.19999999999999</v>
          </cell>
          <cell r="P2016" t="str">
            <v>9935</v>
          </cell>
          <cell r="Q2016" t="str">
            <v>Not in Metro Area</v>
          </cell>
        </row>
        <row r="2017">
          <cell r="B2017" t="str">
            <v>35200</v>
          </cell>
          <cell r="C2017" t="str">
            <v>35200</v>
          </cell>
          <cell r="D2017" t="str">
            <v>ND</v>
          </cell>
          <cell r="E2017" t="str">
            <v>Hettinger</v>
          </cell>
          <cell r="F2017">
            <v>980.85</v>
          </cell>
          <cell r="G2017">
            <v>551.3357850000001</v>
          </cell>
          <cell r="H2017">
            <v>7.8598378721655648E-2</v>
          </cell>
          <cell r="I2017">
            <v>0.13020231213872832</v>
          </cell>
          <cell r="J2017">
            <v>0.20749999999999999</v>
          </cell>
          <cell r="K2017">
            <v>267.69</v>
          </cell>
          <cell r="L2017">
            <v>69.2</v>
          </cell>
          <cell r="M2017">
            <v>637.11</v>
          </cell>
          <cell r="N2017">
            <v>30.05</v>
          </cell>
          <cell r="O2017">
            <v>132.19999999999999</v>
          </cell>
          <cell r="P2017" t="str">
            <v>9935</v>
          </cell>
          <cell r="Q2017" t="str">
            <v>Not in Metro Area</v>
          </cell>
        </row>
        <row r="2018">
          <cell r="B2018" t="str">
            <v>35210</v>
          </cell>
          <cell r="C2018" t="str">
            <v>35210</v>
          </cell>
          <cell r="D2018" t="str">
            <v>ND</v>
          </cell>
          <cell r="E2018" t="str">
            <v>Kidder</v>
          </cell>
          <cell r="F2018">
            <v>924.9</v>
          </cell>
          <cell r="G2018">
            <v>519.88629000000003</v>
          </cell>
          <cell r="H2018">
            <v>7.8598378721655648E-2</v>
          </cell>
          <cell r="I2018">
            <v>0.13020231213872832</v>
          </cell>
          <cell r="J2018">
            <v>0.20749999999999999</v>
          </cell>
          <cell r="K2018">
            <v>267.69</v>
          </cell>
          <cell r="L2018">
            <v>69.2</v>
          </cell>
          <cell r="M2018">
            <v>637.11</v>
          </cell>
          <cell r="N2018">
            <v>30.05</v>
          </cell>
          <cell r="O2018">
            <v>132.19999999999999</v>
          </cell>
          <cell r="P2018" t="str">
            <v>9935</v>
          </cell>
          <cell r="Q2018" t="str">
            <v>Not in Metro Area</v>
          </cell>
        </row>
        <row r="2019">
          <cell r="B2019" t="str">
            <v>35220</v>
          </cell>
          <cell r="C2019" t="str">
            <v>35220</v>
          </cell>
          <cell r="D2019" t="str">
            <v>ND</v>
          </cell>
          <cell r="E2019" t="str">
            <v>La Moure</v>
          </cell>
          <cell r="F2019">
            <v>955.07</v>
          </cell>
          <cell r="G2019">
            <v>536.84484700000007</v>
          </cell>
          <cell r="H2019">
            <v>7.8598378721655648E-2</v>
          </cell>
          <cell r="I2019">
            <v>0.13020231213872832</v>
          </cell>
          <cell r="J2019">
            <v>0.20749999999999999</v>
          </cell>
          <cell r="K2019">
            <v>267.69</v>
          </cell>
          <cell r="L2019">
            <v>69.2</v>
          </cell>
          <cell r="M2019">
            <v>637.11</v>
          </cell>
          <cell r="N2019">
            <v>30.05</v>
          </cell>
          <cell r="O2019">
            <v>132.19999999999999</v>
          </cell>
          <cell r="P2019" t="str">
            <v>9935</v>
          </cell>
          <cell r="Q2019" t="str">
            <v>Not in Metro Area</v>
          </cell>
        </row>
        <row r="2020">
          <cell r="B2020" t="str">
            <v>35230</v>
          </cell>
          <cell r="C2020" t="str">
            <v>35230</v>
          </cell>
          <cell r="D2020" t="str">
            <v>ND</v>
          </cell>
          <cell r="E2020" t="str">
            <v>Logan</v>
          </cell>
          <cell r="F2020">
            <v>969.51</v>
          </cell>
          <cell r="G2020">
            <v>544.96157100000005</v>
          </cell>
          <cell r="H2020">
            <v>7.8598378721655648E-2</v>
          </cell>
          <cell r="I2020">
            <v>0.13020231213872832</v>
          </cell>
          <cell r="J2020">
            <v>0.20749999999999999</v>
          </cell>
          <cell r="K2020">
            <v>267.69</v>
          </cell>
          <cell r="L2020">
            <v>69.2</v>
          </cell>
          <cell r="M2020">
            <v>637.11</v>
          </cell>
          <cell r="N2020">
            <v>30.05</v>
          </cell>
          <cell r="O2020">
            <v>132.19999999999999</v>
          </cell>
          <cell r="P2020" t="str">
            <v>9935</v>
          </cell>
          <cell r="Q2020" t="str">
            <v>Not in Metro Area</v>
          </cell>
        </row>
        <row r="2021">
          <cell r="B2021" t="str">
            <v>35240</v>
          </cell>
          <cell r="C2021" t="str">
            <v>35240</v>
          </cell>
          <cell r="D2021" t="str">
            <v>ND</v>
          </cell>
          <cell r="E2021" t="str">
            <v>Mc Henry</v>
          </cell>
          <cell r="F2021">
            <v>926.94</v>
          </cell>
          <cell r="G2021">
            <v>521.03297400000008</v>
          </cell>
          <cell r="H2021">
            <v>7.8598378721655648E-2</v>
          </cell>
          <cell r="I2021">
            <v>0.13020231213872832</v>
          </cell>
          <cell r="J2021">
            <v>0.20749999999999999</v>
          </cell>
          <cell r="K2021">
            <v>267.69</v>
          </cell>
          <cell r="L2021">
            <v>69.2</v>
          </cell>
          <cell r="M2021">
            <v>637.11</v>
          </cell>
          <cell r="N2021">
            <v>30.05</v>
          </cell>
          <cell r="O2021">
            <v>132.19999999999999</v>
          </cell>
          <cell r="P2021" t="str">
            <v>9935</v>
          </cell>
          <cell r="Q2021" t="str">
            <v>Not in Metro Area</v>
          </cell>
        </row>
        <row r="2022">
          <cell r="B2022" t="str">
            <v>35250</v>
          </cell>
          <cell r="C2022" t="str">
            <v>35250</v>
          </cell>
          <cell r="D2022" t="str">
            <v>ND</v>
          </cell>
          <cell r="E2022" t="str">
            <v>Mc Intosh</v>
          </cell>
          <cell r="F2022">
            <v>998.71</v>
          </cell>
          <cell r="G2022">
            <v>561.37489100000005</v>
          </cell>
          <cell r="H2022">
            <v>7.8598378721655648E-2</v>
          </cell>
          <cell r="I2022">
            <v>0.13020231213872832</v>
          </cell>
          <cell r="J2022">
            <v>0.20749999999999999</v>
          </cell>
          <cell r="K2022">
            <v>267.69</v>
          </cell>
          <cell r="L2022">
            <v>69.2</v>
          </cell>
          <cell r="M2022">
            <v>637.11</v>
          </cell>
          <cell r="N2022">
            <v>30.05</v>
          </cell>
          <cell r="O2022">
            <v>132.19999999999999</v>
          </cell>
          <cell r="P2022" t="str">
            <v>9935</v>
          </cell>
          <cell r="Q2022" t="str">
            <v>Not in Metro Area</v>
          </cell>
        </row>
        <row r="2023">
          <cell r="B2023" t="str">
            <v>35260</v>
          </cell>
          <cell r="C2023" t="str">
            <v>35260</v>
          </cell>
          <cell r="D2023" t="str">
            <v>ND</v>
          </cell>
          <cell r="E2023" t="str">
            <v>Mc Kenzie</v>
          </cell>
          <cell r="F2023">
            <v>1031.1500000000001</v>
          </cell>
          <cell r="G2023">
            <v>579.60941500000013</v>
          </cell>
          <cell r="H2023">
            <v>7.8598378721655648E-2</v>
          </cell>
          <cell r="I2023">
            <v>0.13020231213872832</v>
          </cell>
          <cell r="J2023">
            <v>0.20749999999999999</v>
          </cell>
          <cell r="K2023">
            <v>267.69</v>
          </cell>
          <cell r="L2023">
            <v>69.2</v>
          </cell>
          <cell r="M2023">
            <v>637.11</v>
          </cell>
          <cell r="N2023">
            <v>30.05</v>
          </cell>
          <cell r="O2023">
            <v>132.19999999999999</v>
          </cell>
          <cell r="P2023" t="str">
            <v>9935</v>
          </cell>
          <cell r="Q2023" t="str">
            <v>Not in Metro Area</v>
          </cell>
        </row>
        <row r="2024">
          <cell r="B2024" t="str">
            <v>35270</v>
          </cell>
          <cell r="C2024" t="str">
            <v>35270</v>
          </cell>
          <cell r="D2024" t="str">
            <v>ND</v>
          </cell>
          <cell r="E2024" t="str">
            <v>Mc Lean</v>
          </cell>
          <cell r="F2024">
            <v>943.68</v>
          </cell>
          <cell r="G2024">
            <v>530.44252800000004</v>
          </cell>
          <cell r="H2024">
            <v>7.8598378721655648E-2</v>
          </cell>
          <cell r="I2024">
            <v>0.13020231213872832</v>
          </cell>
          <cell r="J2024">
            <v>0.20749999999999999</v>
          </cell>
          <cell r="K2024">
            <v>267.69</v>
          </cell>
          <cell r="L2024">
            <v>69.2</v>
          </cell>
          <cell r="M2024">
            <v>637.11</v>
          </cell>
          <cell r="N2024">
            <v>30.05</v>
          </cell>
          <cell r="O2024">
            <v>132.19999999999999</v>
          </cell>
          <cell r="P2024" t="str">
            <v>9935</v>
          </cell>
          <cell r="Q2024" t="str">
            <v>Not in Metro Area</v>
          </cell>
        </row>
        <row r="2025">
          <cell r="B2025" t="str">
            <v>35280</v>
          </cell>
          <cell r="C2025" t="str">
            <v>35280</v>
          </cell>
          <cell r="D2025" t="str">
            <v>ND</v>
          </cell>
          <cell r="E2025" t="str">
            <v>Mercer</v>
          </cell>
          <cell r="F2025">
            <v>990.75</v>
          </cell>
          <cell r="G2025">
            <v>556.900575</v>
          </cell>
          <cell r="H2025">
            <v>7.8598378721655648E-2</v>
          </cell>
          <cell r="I2025">
            <v>0.13020231213872832</v>
          </cell>
          <cell r="J2025">
            <v>0.20749999999999999</v>
          </cell>
          <cell r="K2025">
            <v>267.69</v>
          </cell>
          <cell r="L2025">
            <v>69.2</v>
          </cell>
          <cell r="M2025">
            <v>637.11</v>
          </cell>
          <cell r="N2025">
            <v>30.05</v>
          </cell>
          <cell r="O2025">
            <v>132.19999999999999</v>
          </cell>
          <cell r="P2025" t="str">
            <v>9935</v>
          </cell>
          <cell r="Q2025" t="str">
            <v>Not in Metro Area</v>
          </cell>
        </row>
        <row r="2026">
          <cell r="B2026" t="str">
            <v>35290</v>
          </cell>
          <cell r="C2026" t="str">
            <v>35290</v>
          </cell>
          <cell r="D2026" t="str">
            <v>ND</v>
          </cell>
          <cell r="E2026" t="str">
            <v>Morton</v>
          </cell>
          <cell r="F2026">
            <v>914.81</v>
          </cell>
          <cell r="G2026">
            <v>514.21470099999999</v>
          </cell>
          <cell r="H2026">
            <v>7.8598378721655648E-2</v>
          </cell>
          <cell r="I2026">
            <v>0.13020231213872832</v>
          </cell>
          <cell r="J2026">
            <v>0.20749999999999999</v>
          </cell>
          <cell r="K2026">
            <v>267.69</v>
          </cell>
          <cell r="L2026">
            <v>69.2</v>
          </cell>
          <cell r="M2026">
            <v>637.11</v>
          </cell>
          <cell r="N2026">
            <v>30.05</v>
          </cell>
          <cell r="O2026">
            <v>132.19999999999999</v>
          </cell>
          <cell r="P2026" t="str">
            <v>9935</v>
          </cell>
          <cell r="Q2026" t="str">
            <v>Not in Metro Area</v>
          </cell>
        </row>
        <row r="2027">
          <cell r="B2027" t="str">
            <v>35300</v>
          </cell>
          <cell r="C2027" t="str">
            <v>35300</v>
          </cell>
          <cell r="D2027" t="str">
            <v>ND</v>
          </cell>
          <cell r="E2027" t="str">
            <v>Mountrail</v>
          </cell>
          <cell r="F2027">
            <v>988.89</v>
          </cell>
          <cell r="G2027">
            <v>555.85506900000007</v>
          </cell>
          <cell r="H2027">
            <v>7.8598378721655648E-2</v>
          </cell>
          <cell r="I2027">
            <v>0.13020231213872832</v>
          </cell>
          <cell r="J2027">
            <v>0.20749999999999999</v>
          </cell>
          <cell r="K2027">
            <v>267.69</v>
          </cell>
          <cell r="L2027">
            <v>69.2</v>
          </cell>
          <cell r="M2027">
            <v>637.11</v>
          </cell>
          <cell r="N2027">
            <v>30.05</v>
          </cell>
          <cell r="O2027">
            <v>132.19999999999999</v>
          </cell>
          <cell r="P2027" t="str">
            <v>9935</v>
          </cell>
          <cell r="Q2027" t="str">
            <v>Not in Metro Area</v>
          </cell>
        </row>
        <row r="2028">
          <cell r="B2028" t="str">
            <v>35310</v>
          </cell>
          <cell r="C2028" t="str">
            <v>35310</v>
          </cell>
          <cell r="D2028" t="str">
            <v>ND</v>
          </cell>
          <cell r="E2028" t="str">
            <v>Nelson</v>
          </cell>
          <cell r="F2028">
            <v>929.87</v>
          </cell>
          <cell r="G2028">
            <v>522.67992700000002</v>
          </cell>
          <cell r="H2028">
            <v>7.8598378721655648E-2</v>
          </cell>
          <cell r="I2028">
            <v>0.13020231213872832</v>
          </cell>
          <cell r="J2028">
            <v>0.20749999999999999</v>
          </cell>
          <cell r="K2028">
            <v>267.69</v>
          </cell>
          <cell r="L2028">
            <v>69.2</v>
          </cell>
          <cell r="M2028">
            <v>637.11</v>
          </cell>
          <cell r="N2028">
            <v>30.05</v>
          </cell>
          <cell r="O2028">
            <v>132.19999999999999</v>
          </cell>
          <cell r="P2028" t="str">
            <v>9935</v>
          </cell>
          <cell r="Q2028" t="str">
            <v>Not in Metro Area</v>
          </cell>
        </row>
        <row r="2029">
          <cell r="B2029" t="str">
            <v>35320</v>
          </cell>
          <cell r="C2029" t="str">
            <v>35320</v>
          </cell>
          <cell r="D2029" t="str">
            <v>ND</v>
          </cell>
          <cell r="E2029" t="str">
            <v>Oliver</v>
          </cell>
          <cell r="F2029">
            <v>944.53</v>
          </cell>
          <cell r="G2029">
            <v>530.92031300000008</v>
          </cell>
          <cell r="H2029">
            <v>7.8598378721655648E-2</v>
          </cell>
          <cell r="I2029">
            <v>0.13020231213872832</v>
          </cell>
          <cell r="J2029">
            <v>0.20749999999999999</v>
          </cell>
          <cell r="K2029">
            <v>267.69</v>
          </cell>
          <cell r="L2029">
            <v>69.2</v>
          </cell>
          <cell r="M2029">
            <v>637.11</v>
          </cell>
          <cell r="N2029">
            <v>30.05</v>
          </cell>
          <cell r="O2029">
            <v>132.19999999999999</v>
          </cell>
          <cell r="P2029" t="str">
            <v>9935</v>
          </cell>
          <cell r="Q2029" t="str">
            <v>Not in Metro Area</v>
          </cell>
        </row>
        <row r="2030">
          <cell r="B2030" t="str">
            <v>35330</v>
          </cell>
          <cell r="C2030" t="str">
            <v>35330</v>
          </cell>
          <cell r="D2030" t="str">
            <v>ND</v>
          </cell>
          <cell r="E2030" t="str">
            <v>Pembina</v>
          </cell>
          <cell r="F2030">
            <v>990.97</v>
          </cell>
          <cell r="G2030">
            <v>557.02423700000008</v>
          </cell>
          <cell r="H2030">
            <v>7.8598378721655648E-2</v>
          </cell>
          <cell r="I2030">
            <v>0.13020231213872832</v>
          </cell>
          <cell r="J2030">
            <v>0.20749999999999999</v>
          </cell>
          <cell r="K2030">
            <v>267.69</v>
          </cell>
          <cell r="L2030">
            <v>69.2</v>
          </cell>
          <cell r="M2030">
            <v>637.11</v>
          </cell>
          <cell r="N2030">
            <v>30.05</v>
          </cell>
          <cell r="O2030">
            <v>132.19999999999999</v>
          </cell>
          <cell r="P2030" t="str">
            <v>9935</v>
          </cell>
          <cell r="Q2030" t="str">
            <v>Not in Metro Area</v>
          </cell>
        </row>
        <row r="2031">
          <cell r="B2031" t="str">
            <v>35340</v>
          </cell>
          <cell r="C2031" t="str">
            <v>35340</v>
          </cell>
          <cell r="D2031" t="str">
            <v>ND</v>
          </cell>
          <cell r="E2031" t="str">
            <v>Pierce</v>
          </cell>
          <cell r="F2031">
            <v>932.83</v>
          </cell>
          <cell r="G2031">
            <v>524.34374300000002</v>
          </cell>
          <cell r="H2031">
            <v>7.8598378721655648E-2</v>
          </cell>
          <cell r="I2031">
            <v>0.13020231213872832</v>
          </cell>
          <cell r="J2031">
            <v>0.20749999999999999</v>
          </cell>
          <cell r="K2031">
            <v>267.69</v>
          </cell>
          <cell r="L2031">
            <v>69.2</v>
          </cell>
          <cell r="M2031">
            <v>637.11</v>
          </cell>
          <cell r="N2031">
            <v>30.05</v>
          </cell>
          <cell r="O2031">
            <v>132.19999999999999</v>
          </cell>
          <cell r="P2031" t="str">
            <v>9935</v>
          </cell>
          <cell r="Q2031" t="str">
            <v>Not in Metro Area</v>
          </cell>
        </row>
        <row r="2032">
          <cell r="B2032" t="str">
            <v>35350</v>
          </cell>
          <cell r="C2032" t="str">
            <v>35350</v>
          </cell>
          <cell r="D2032" t="str">
            <v>ND</v>
          </cell>
          <cell r="E2032" t="str">
            <v>Ramsey</v>
          </cell>
          <cell r="F2032">
            <v>923.07</v>
          </cell>
          <cell r="G2032">
            <v>518.85764700000004</v>
          </cell>
          <cell r="H2032">
            <v>7.8598378721655648E-2</v>
          </cell>
          <cell r="I2032">
            <v>0.13020231213872832</v>
          </cell>
          <cell r="J2032">
            <v>0.20749999999999999</v>
          </cell>
          <cell r="K2032">
            <v>267.69</v>
          </cell>
          <cell r="L2032">
            <v>69.2</v>
          </cell>
          <cell r="M2032">
            <v>637.11</v>
          </cell>
          <cell r="N2032">
            <v>30.05</v>
          </cell>
          <cell r="O2032">
            <v>132.19999999999999</v>
          </cell>
          <cell r="P2032" t="str">
            <v>9935</v>
          </cell>
          <cell r="Q2032" t="str">
            <v>Not in Metro Area</v>
          </cell>
        </row>
        <row r="2033">
          <cell r="B2033" t="str">
            <v>35360</v>
          </cell>
          <cell r="C2033" t="str">
            <v>35360</v>
          </cell>
          <cell r="D2033" t="str">
            <v>ND</v>
          </cell>
          <cell r="E2033" t="str">
            <v>Ransom</v>
          </cell>
          <cell r="F2033">
            <v>1000.27</v>
          </cell>
          <cell r="G2033">
            <v>562.25176700000009</v>
          </cell>
          <cell r="H2033">
            <v>7.8598378721655648E-2</v>
          </cell>
          <cell r="I2033">
            <v>0.13020231213872832</v>
          </cell>
          <cell r="J2033">
            <v>0.20749999999999999</v>
          </cell>
          <cell r="K2033">
            <v>267.69</v>
          </cell>
          <cell r="L2033">
            <v>69.2</v>
          </cell>
          <cell r="M2033">
            <v>637.11</v>
          </cell>
          <cell r="N2033">
            <v>30.05</v>
          </cell>
          <cell r="O2033">
            <v>132.19999999999999</v>
          </cell>
          <cell r="P2033" t="str">
            <v>9935</v>
          </cell>
          <cell r="Q2033" t="str">
            <v>Not in Metro Area</v>
          </cell>
        </row>
        <row r="2034">
          <cell r="B2034" t="str">
            <v>35370</v>
          </cell>
          <cell r="C2034" t="str">
            <v>35370</v>
          </cell>
          <cell r="D2034" t="str">
            <v>ND</v>
          </cell>
          <cell r="E2034" t="str">
            <v>Renville</v>
          </cell>
          <cell r="F2034">
            <v>924.7</v>
          </cell>
          <cell r="G2034">
            <v>519.7738700000001</v>
          </cell>
          <cell r="H2034">
            <v>7.8598378721655648E-2</v>
          </cell>
          <cell r="I2034">
            <v>0.13020231213872832</v>
          </cell>
          <cell r="J2034">
            <v>0.20749999999999999</v>
          </cell>
          <cell r="K2034">
            <v>267.69</v>
          </cell>
          <cell r="L2034">
            <v>69.2</v>
          </cell>
          <cell r="M2034">
            <v>637.11</v>
          </cell>
          <cell r="N2034">
            <v>30.05</v>
          </cell>
          <cell r="O2034">
            <v>132.19999999999999</v>
          </cell>
          <cell r="P2034" t="str">
            <v>9935</v>
          </cell>
          <cell r="Q2034" t="str">
            <v>Not in Metro Area</v>
          </cell>
        </row>
        <row r="2035">
          <cell r="B2035" t="str">
            <v>35380</v>
          </cell>
          <cell r="C2035" t="str">
            <v>35380</v>
          </cell>
          <cell r="D2035" t="str">
            <v>ND</v>
          </cell>
          <cell r="E2035" t="str">
            <v>Richland</v>
          </cell>
          <cell r="F2035">
            <v>925.89</v>
          </cell>
          <cell r="G2035">
            <v>520.442769</v>
          </cell>
          <cell r="H2035">
            <v>7.8598378721655648E-2</v>
          </cell>
          <cell r="I2035">
            <v>0.13020231213872832</v>
          </cell>
          <cell r="J2035">
            <v>0.20749999999999999</v>
          </cell>
          <cell r="K2035">
            <v>267.69</v>
          </cell>
          <cell r="L2035">
            <v>69.2</v>
          </cell>
          <cell r="M2035">
            <v>637.11</v>
          </cell>
          <cell r="N2035">
            <v>30.05</v>
          </cell>
          <cell r="O2035">
            <v>132.19999999999999</v>
          </cell>
          <cell r="P2035" t="str">
            <v>9935</v>
          </cell>
          <cell r="Q2035" t="str">
            <v>Not in Metro Area</v>
          </cell>
        </row>
        <row r="2036">
          <cell r="B2036" t="str">
            <v>35390</v>
          </cell>
          <cell r="C2036" t="str">
            <v>35390</v>
          </cell>
          <cell r="D2036" t="str">
            <v>ND</v>
          </cell>
          <cell r="E2036" t="str">
            <v>Rolette</v>
          </cell>
          <cell r="F2036">
            <v>989.53</v>
          </cell>
          <cell r="G2036">
            <v>556.21481300000005</v>
          </cell>
          <cell r="H2036">
            <v>7.8598378721655648E-2</v>
          </cell>
          <cell r="I2036">
            <v>0.13020231213872832</v>
          </cell>
          <cell r="J2036">
            <v>0.20749999999999999</v>
          </cell>
          <cell r="K2036">
            <v>267.69</v>
          </cell>
          <cell r="L2036">
            <v>69.2</v>
          </cell>
          <cell r="M2036">
            <v>637.11</v>
          </cell>
          <cell r="N2036">
            <v>30.05</v>
          </cell>
          <cell r="O2036">
            <v>132.19999999999999</v>
          </cell>
          <cell r="P2036" t="str">
            <v>9935</v>
          </cell>
          <cell r="Q2036" t="str">
            <v>Not in Metro Area</v>
          </cell>
        </row>
        <row r="2037">
          <cell r="B2037" t="str">
            <v>35400</v>
          </cell>
          <cell r="C2037" t="str">
            <v>35400</v>
          </cell>
          <cell r="D2037" t="str">
            <v>ND</v>
          </cell>
          <cell r="E2037" t="str">
            <v>Sargent</v>
          </cell>
          <cell r="F2037">
            <v>970.75</v>
          </cell>
          <cell r="G2037">
            <v>545.65857500000004</v>
          </cell>
          <cell r="H2037">
            <v>7.8598378721655648E-2</v>
          </cell>
          <cell r="I2037">
            <v>0.13020231213872832</v>
          </cell>
          <cell r="J2037">
            <v>0.20749999999999999</v>
          </cell>
          <cell r="K2037">
            <v>267.69</v>
          </cell>
          <cell r="L2037">
            <v>69.2</v>
          </cell>
          <cell r="M2037">
            <v>637.11</v>
          </cell>
          <cell r="N2037">
            <v>30.05</v>
          </cell>
          <cell r="O2037">
            <v>132.19999999999999</v>
          </cell>
          <cell r="P2037" t="str">
            <v>9935</v>
          </cell>
          <cell r="Q2037" t="str">
            <v>Not in Metro Area</v>
          </cell>
        </row>
        <row r="2038">
          <cell r="B2038" t="str">
            <v>35410</v>
          </cell>
          <cell r="C2038" t="str">
            <v>35410</v>
          </cell>
          <cell r="D2038" t="str">
            <v>ND</v>
          </cell>
          <cell r="E2038" t="str">
            <v>Sheridan</v>
          </cell>
          <cell r="F2038">
            <v>933.3</v>
          </cell>
          <cell r="G2038">
            <v>524.60793000000001</v>
          </cell>
          <cell r="H2038">
            <v>7.8598378721655648E-2</v>
          </cell>
          <cell r="I2038">
            <v>0.13020231213872832</v>
          </cell>
          <cell r="J2038">
            <v>0.20749999999999999</v>
          </cell>
          <cell r="K2038">
            <v>267.69</v>
          </cell>
          <cell r="L2038">
            <v>69.2</v>
          </cell>
          <cell r="M2038">
            <v>637.11</v>
          </cell>
          <cell r="N2038">
            <v>30.05</v>
          </cell>
          <cell r="O2038">
            <v>132.19999999999999</v>
          </cell>
          <cell r="P2038" t="str">
            <v>9935</v>
          </cell>
          <cell r="Q2038" t="str">
            <v>Not in Metro Area</v>
          </cell>
        </row>
        <row r="2039">
          <cell r="B2039" t="str">
            <v>35420</v>
          </cell>
          <cell r="C2039" t="str">
            <v>35420</v>
          </cell>
          <cell r="D2039" t="str">
            <v>ND</v>
          </cell>
          <cell r="E2039" t="str">
            <v>Sioux</v>
          </cell>
          <cell r="F2039">
            <v>948.36</v>
          </cell>
          <cell r="G2039">
            <v>533.07315600000004</v>
          </cell>
          <cell r="H2039">
            <v>7.8598378721655648E-2</v>
          </cell>
          <cell r="I2039">
            <v>0.13020231213872832</v>
          </cell>
          <cell r="J2039">
            <v>0.20749999999999999</v>
          </cell>
          <cell r="K2039">
            <v>267.69</v>
          </cell>
          <cell r="L2039">
            <v>69.2</v>
          </cell>
          <cell r="M2039">
            <v>637.11</v>
          </cell>
          <cell r="N2039">
            <v>30.05</v>
          </cell>
          <cell r="O2039">
            <v>132.19999999999999</v>
          </cell>
          <cell r="P2039" t="str">
            <v>9935</v>
          </cell>
          <cell r="Q2039" t="str">
            <v>Not in Metro Area</v>
          </cell>
        </row>
        <row r="2040">
          <cell r="B2040" t="str">
            <v>35430</v>
          </cell>
          <cell r="C2040" t="str">
            <v>35430</v>
          </cell>
          <cell r="D2040" t="str">
            <v>ND</v>
          </cell>
          <cell r="E2040" t="str">
            <v>Slope</v>
          </cell>
          <cell r="F2040">
            <v>915.93</v>
          </cell>
          <cell r="G2040">
            <v>514.84425299999998</v>
          </cell>
          <cell r="H2040">
            <v>7.8598378721655648E-2</v>
          </cell>
          <cell r="I2040">
            <v>0.13020231213872832</v>
          </cell>
          <cell r="J2040">
            <v>0.20749999999999999</v>
          </cell>
          <cell r="K2040">
            <v>267.69</v>
          </cell>
          <cell r="L2040">
            <v>69.2</v>
          </cell>
          <cell r="M2040">
            <v>637.11</v>
          </cell>
          <cell r="N2040">
            <v>30.05</v>
          </cell>
          <cell r="O2040">
            <v>132.19999999999999</v>
          </cell>
          <cell r="P2040" t="str">
            <v>9935</v>
          </cell>
          <cell r="Q2040" t="str">
            <v>Not in Metro Area</v>
          </cell>
        </row>
        <row r="2041">
          <cell r="B2041" t="str">
            <v>35440</v>
          </cell>
          <cell r="C2041" t="str">
            <v>35440</v>
          </cell>
          <cell r="D2041" t="str">
            <v>ND</v>
          </cell>
          <cell r="E2041" t="str">
            <v>Stark</v>
          </cell>
          <cell r="F2041">
            <v>927.71</v>
          </cell>
          <cell r="G2041">
            <v>521.46579100000008</v>
          </cell>
          <cell r="H2041">
            <v>7.8598378721655648E-2</v>
          </cell>
          <cell r="I2041">
            <v>0.13020231213872832</v>
          </cell>
          <cell r="J2041">
            <v>0.20749999999999999</v>
          </cell>
          <cell r="K2041">
            <v>267.69</v>
          </cell>
          <cell r="L2041">
            <v>69.2</v>
          </cell>
          <cell r="M2041">
            <v>637.11</v>
          </cell>
          <cell r="N2041">
            <v>30.05</v>
          </cell>
          <cell r="O2041">
            <v>132.19999999999999</v>
          </cell>
          <cell r="P2041" t="str">
            <v>9935</v>
          </cell>
          <cell r="Q2041" t="str">
            <v>Not in Metro Area</v>
          </cell>
        </row>
        <row r="2042">
          <cell r="B2042" t="str">
            <v>35450</v>
          </cell>
          <cell r="C2042" t="str">
            <v>35450</v>
          </cell>
          <cell r="D2042" t="str">
            <v>ND</v>
          </cell>
          <cell r="E2042" t="str">
            <v>Steele</v>
          </cell>
          <cell r="F2042">
            <v>992.93</v>
          </cell>
          <cell r="G2042">
            <v>558.12595299999998</v>
          </cell>
          <cell r="H2042">
            <v>7.8598378721655648E-2</v>
          </cell>
          <cell r="I2042">
            <v>0.13020231213872832</v>
          </cell>
          <cell r="J2042">
            <v>0.20749999999999999</v>
          </cell>
          <cell r="K2042">
            <v>267.69</v>
          </cell>
          <cell r="L2042">
            <v>69.2</v>
          </cell>
          <cell r="M2042">
            <v>637.11</v>
          </cell>
          <cell r="N2042">
            <v>30.05</v>
          </cell>
          <cell r="O2042">
            <v>132.19999999999999</v>
          </cell>
          <cell r="P2042" t="str">
            <v>9935</v>
          </cell>
          <cell r="Q2042" t="str">
            <v>Not in Metro Area</v>
          </cell>
        </row>
        <row r="2043">
          <cell r="B2043" t="str">
            <v>35460</v>
          </cell>
          <cell r="C2043" t="str">
            <v>35460</v>
          </cell>
          <cell r="D2043" t="str">
            <v>ND</v>
          </cell>
          <cell r="E2043" t="str">
            <v>Stutsman</v>
          </cell>
          <cell r="F2043">
            <v>927.06</v>
          </cell>
          <cell r="G2043">
            <v>521.10042599999997</v>
          </cell>
          <cell r="H2043">
            <v>7.8598378721655648E-2</v>
          </cell>
          <cell r="I2043">
            <v>0.13020231213872832</v>
          </cell>
          <cell r="J2043">
            <v>0.20749999999999999</v>
          </cell>
          <cell r="K2043">
            <v>267.69</v>
          </cell>
          <cell r="L2043">
            <v>69.2</v>
          </cell>
          <cell r="M2043">
            <v>637.11</v>
          </cell>
          <cell r="N2043">
            <v>30.05</v>
          </cell>
          <cell r="O2043">
            <v>132.19999999999999</v>
          </cell>
          <cell r="P2043" t="str">
            <v>9935</v>
          </cell>
          <cell r="Q2043" t="str">
            <v>Not in Metro Area</v>
          </cell>
        </row>
        <row r="2044">
          <cell r="B2044" t="str">
            <v>35470</v>
          </cell>
          <cell r="C2044" t="str">
            <v>35470</v>
          </cell>
          <cell r="D2044" t="str">
            <v>ND</v>
          </cell>
          <cell r="E2044" t="str">
            <v>Towner</v>
          </cell>
          <cell r="F2044">
            <v>1047.27</v>
          </cell>
          <cell r="G2044">
            <v>588.67046700000003</v>
          </cell>
          <cell r="H2044">
            <v>7.8598378721655648E-2</v>
          </cell>
          <cell r="I2044">
            <v>0.13020231213872832</v>
          </cell>
          <cell r="J2044">
            <v>0.20749999999999999</v>
          </cell>
          <cell r="K2044">
            <v>267.69</v>
          </cell>
          <cell r="L2044">
            <v>69.2</v>
          </cell>
          <cell r="M2044">
            <v>637.11</v>
          </cell>
          <cell r="N2044">
            <v>30.05</v>
          </cell>
          <cell r="O2044">
            <v>132.19999999999999</v>
          </cell>
          <cell r="P2044" t="str">
            <v>9935</v>
          </cell>
          <cell r="Q2044" t="str">
            <v>Not in Metro Area</v>
          </cell>
        </row>
        <row r="2045">
          <cell r="B2045" t="str">
            <v>35480</v>
          </cell>
          <cell r="C2045" t="str">
            <v>35480</v>
          </cell>
          <cell r="D2045" t="str">
            <v>ND</v>
          </cell>
          <cell r="E2045" t="str">
            <v>Traill</v>
          </cell>
          <cell r="F2045">
            <v>947.25</v>
          </cell>
          <cell r="G2045">
            <v>532.44922500000007</v>
          </cell>
          <cell r="H2045">
            <v>7.8598378721655648E-2</v>
          </cell>
          <cell r="I2045">
            <v>0.13020231213872832</v>
          </cell>
          <cell r="J2045">
            <v>0.20749999999999999</v>
          </cell>
          <cell r="K2045">
            <v>267.69</v>
          </cell>
          <cell r="L2045">
            <v>69.2</v>
          </cell>
          <cell r="M2045">
            <v>637.11</v>
          </cell>
          <cell r="N2045">
            <v>30.05</v>
          </cell>
          <cell r="O2045">
            <v>132.19999999999999</v>
          </cell>
          <cell r="P2045" t="str">
            <v>9935</v>
          </cell>
          <cell r="Q2045" t="str">
            <v>Not in Metro Area</v>
          </cell>
        </row>
        <row r="2046">
          <cell r="B2046" t="str">
            <v>35490</v>
          </cell>
          <cell r="C2046" t="str">
            <v>35490</v>
          </cell>
          <cell r="D2046" t="str">
            <v>ND</v>
          </cell>
          <cell r="E2046" t="str">
            <v>Walsh</v>
          </cell>
          <cell r="F2046">
            <v>999.5</v>
          </cell>
          <cell r="G2046">
            <v>561.81895000000009</v>
          </cell>
          <cell r="H2046">
            <v>7.8598378721655648E-2</v>
          </cell>
          <cell r="I2046">
            <v>0.13020231213872832</v>
          </cell>
          <cell r="J2046">
            <v>0.20749999999999999</v>
          </cell>
          <cell r="K2046">
            <v>267.69</v>
          </cell>
          <cell r="L2046">
            <v>69.2</v>
          </cell>
          <cell r="M2046">
            <v>637.11</v>
          </cell>
          <cell r="N2046">
            <v>30.05</v>
          </cell>
          <cell r="O2046">
            <v>132.19999999999999</v>
          </cell>
          <cell r="P2046" t="str">
            <v>9935</v>
          </cell>
          <cell r="Q2046" t="str">
            <v>Not in Metro Area</v>
          </cell>
        </row>
        <row r="2047">
          <cell r="B2047" t="str">
            <v>35500</v>
          </cell>
          <cell r="C2047" t="str">
            <v>35500</v>
          </cell>
          <cell r="D2047" t="str">
            <v>ND</v>
          </cell>
          <cell r="E2047" t="str">
            <v>Ward</v>
          </cell>
          <cell r="F2047">
            <v>927.26</v>
          </cell>
          <cell r="G2047">
            <v>521.21284600000001</v>
          </cell>
          <cell r="H2047">
            <v>7.8598378721655648E-2</v>
          </cell>
          <cell r="I2047">
            <v>0.13020231213872832</v>
          </cell>
          <cell r="J2047">
            <v>0.20749999999999999</v>
          </cell>
          <cell r="K2047">
            <v>267.69</v>
          </cell>
          <cell r="L2047">
            <v>69.2</v>
          </cell>
          <cell r="M2047">
            <v>637.11</v>
          </cell>
          <cell r="N2047">
            <v>30.05</v>
          </cell>
          <cell r="O2047">
            <v>132.19999999999999</v>
          </cell>
          <cell r="P2047" t="str">
            <v>9935</v>
          </cell>
          <cell r="Q2047" t="str">
            <v>Not in Metro Area</v>
          </cell>
        </row>
        <row r="2048">
          <cell r="B2048" t="str">
            <v>35510</v>
          </cell>
          <cell r="C2048" t="str">
            <v>35510</v>
          </cell>
          <cell r="D2048" t="str">
            <v>ND</v>
          </cell>
          <cell r="E2048" t="str">
            <v>Wells</v>
          </cell>
          <cell r="F2048">
            <v>986.67</v>
          </cell>
          <cell r="G2048">
            <v>554.60720700000002</v>
          </cell>
          <cell r="H2048">
            <v>7.8598378721655648E-2</v>
          </cell>
          <cell r="I2048">
            <v>0.13020231213872832</v>
          </cell>
          <cell r="J2048">
            <v>0.20749999999999999</v>
          </cell>
          <cell r="K2048">
            <v>267.69</v>
          </cell>
          <cell r="L2048">
            <v>69.2</v>
          </cell>
          <cell r="M2048">
            <v>637.11</v>
          </cell>
          <cell r="N2048">
            <v>30.05</v>
          </cell>
          <cell r="O2048">
            <v>132.19999999999999</v>
          </cell>
          <cell r="P2048" t="str">
            <v>9935</v>
          </cell>
          <cell r="Q2048" t="str">
            <v>Not in Metro Area</v>
          </cell>
        </row>
        <row r="2049">
          <cell r="B2049" t="str">
            <v>35520</v>
          </cell>
          <cell r="C2049" t="str">
            <v>35520</v>
          </cell>
          <cell r="D2049" t="str">
            <v>ND</v>
          </cell>
          <cell r="E2049" t="str">
            <v>Williams</v>
          </cell>
          <cell r="F2049">
            <v>950</v>
          </cell>
          <cell r="G2049">
            <v>533.995</v>
          </cell>
          <cell r="H2049">
            <v>7.8598378721655648E-2</v>
          </cell>
          <cell r="I2049">
            <v>0.13020231213872832</v>
          </cell>
          <cell r="J2049">
            <v>0.20749999999999999</v>
          </cell>
          <cell r="K2049">
            <v>267.69</v>
          </cell>
          <cell r="L2049">
            <v>69.2</v>
          </cell>
          <cell r="M2049">
            <v>637.11</v>
          </cell>
          <cell r="N2049">
            <v>30.05</v>
          </cell>
          <cell r="O2049">
            <v>132.19999999999999</v>
          </cell>
          <cell r="P2049" t="str">
            <v>9935</v>
          </cell>
          <cell r="Q2049" t="str">
            <v>Not in Metro Area</v>
          </cell>
        </row>
        <row r="2050">
          <cell r="B2050" t="str">
            <v>36000</v>
          </cell>
          <cell r="C2050" t="str">
            <v>36000</v>
          </cell>
          <cell r="D2050" t="str">
            <v>OH</v>
          </cell>
          <cell r="E2050" t="str">
            <v>Adams</v>
          </cell>
          <cell r="F2050">
            <v>915.68</v>
          </cell>
          <cell r="G2050">
            <v>514.70372799999996</v>
          </cell>
          <cell r="H2050">
            <v>7.7863029269678891E-2</v>
          </cell>
          <cell r="I2050">
            <v>0.16517800981255507</v>
          </cell>
          <cell r="J2050">
            <v>0.20749999999999999</v>
          </cell>
          <cell r="K2050">
            <v>281.52</v>
          </cell>
          <cell r="L2050">
            <v>79.489999999999995</v>
          </cell>
          <cell r="M2050">
            <v>562.35</v>
          </cell>
          <cell r="N2050">
            <v>35.049999999999997</v>
          </cell>
          <cell r="O2050">
            <v>116.69</v>
          </cell>
          <cell r="P2050" t="str">
            <v>9936</v>
          </cell>
          <cell r="Q2050" t="str">
            <v>Not in Metro Area</v>
          </cell>
        </row>
        <row r="2051">
          <cell r="B2051" t="str">
            <v>36010</v>
          </cell>
          <cell r="C2051" t="str">
            <v>36010</v>
          </cell>
          <cell r="D2051" t="str">
            <v>OH</v>
          </cell>
          <cell r="E2051" t="str">
            <v>Allen</v>
          </cell>
          <cell r="F2051">
            <v>921.13</v>
          </cell>
          <cell r="G2051">
            <v>517.76717300000007</v>
          </cell>
          <cell r="H2051">
            <v>7.7863029269678891E-2</v>
          </cell>
          <cell r="I2051">
            <v>0.16517800981255507</v>
          </cell>
          <cell r="J2051">
            <v>0.20749999999999999</v>
          </cell>
          <cell r="K2051">
            <v>281.52</v>
          </cell>
          <cell r="L2051">
            <v>79.489999999999995</v>
          </cell>
          <cell r="M2051">
            <v>562.35</v>
          </cell>
          <cell r="N2051">
            <v>35.049999999999997</v>
          </cell>
          <cell r="O2051">
            <v>116.69</v>
          </cell>
          <cell r="P2051" t="str">
            <v>9936</v>
          </cell>
          <cell r="Q2051" t="str">
            <v>Not in Metro Area</v>
          </cell>
        </row>
        <row r="2052">
          <cell r="B2052" t="str">
            <v>36020</v>
          </cell>
          <cell r="C2052" t="str">
            <v>36020</v>
          </cell>
          <cell r="D2052" t="str">
            <v>OH</v>
          </cell>
          <cell r="E2052" t="str">
            <v>Ashland</v>
          </cell>
          <cell r="F2052">
            <v>919.36</v>
          </cell>
          <cell r="G2052">
            <v>516.77225600000008</v>
          </cell>
          <cell r="H2052">
            <v>7.7863029269678891E-2</v>
          </cell>
          <cell r="I2052">
            <v>0.16517800981255507</v>
          </cell>
          <cell r="J2052">
            <v>0.20749999999999999</v>
          </cell>
          <cell r="K2052">
            <v>281.52</v>
          </cell>
          <cell r="L2052">
            <v>79.489999999999995</v>
          </cell>
          <cell r="M2052">
            <v>562.35</v>
          </cell>
          <cell r="N2052">
            <v>35.049999999999997</v>
          </cell>
          <cell r="O2052">
            <v>116.69</v>
          </cell>
          <cell r="P2052" t="str">
            <v>9936</v>
          </cell>
          <cell r="Q2052" t="str">
            <v>Not in Metro Area</v>
          </cell>
        </row>
        <row r="2053">
          <cell r="B2053" t="str">
            <v>36030</v>
          </cell>
          <cell r="C2053" t="str">
            <v>36030</v>
          </cell>
          <cell r="D2053" t="str">
            <v>OH</v>
          </cell>
          <cell r="E2053" t="str">
            <v>Ashtabula</v>
          </cell>
          <cell r="F2053">
            <v>913.28</v>
          </cell>
          <cell r="G2053">
            <v>513.35468800000001</v>
          </cell>
          <cell r="H2053">
            <v>7.7863029269678891E-2</v>
          </cell>
          <cell r="I2053">
            <v>0.16517800981255507</v>
          </cell>
          <cell r="J2053">
            <v>0.20749999999999999</v>
          </cell>
          <cell r="K2053">
            <v>281.52</v>
          </cell>
          <cell r="L2053">
            <v>79.489999999999995</v>
          </cell>
          <cell r="M2053">
            <v>562.35</v>
          </cell>
          <cell r="N2053">
            <v>35.049999999999997</v>
          </cell>
          <cell r="O2053">
            <v>116.69</v>
          </cell>
          <cell r="P2053" t="str">
            <v>9936</v>
          </cell>
          <cell r="Q2053" t="str">
            <v>Not in Metro Area</v>
          </cell>
        </row>
        <row r="2054">
          <cell r="B2054" t="str">
            <v>36040</v>
          </cell>
          <cell r="C2054" t="str">
            <v>36040</v>
          </cell>
          <cell r="D2054" t="str">
            <v>OH</v>
          </cell>
          <cell r="E2054" t="str">
            <v>Athens</v>
          </cell>
          <cell r="F2054">
            <v>908.64</v>
          </cell>
          <cell r="G2054">
            <v>510.74654400000003</v>
          </cell>
          <cell r="H2054">
            <v>7.7863029269678891E-2</v>
          </cell>
          <cell r="I2054">
            <v>0.16517800981255507</v>
          </cell>
          <cell r="J2054">
            <v>0.20749999999999999</v>
          </cell>
          <cell r="K2054">
            <v>281.52</v>
          </cell>
          <cell r="L2054">
            <v>79.489999999999995</v>
          </cell>
          <cell r="M2054">
            <v>562.35</v>
          </cell>
          <cell r="N2054">
            <v>35.049999999999997</v>
          </cell>
          <cell r="O2054">
            <v>116.69</v>
          </cell>
          <cell r="P2054" t="str">
            <v>9936</v>
          </cell>
          <cell r="Q2054" t="str">
            <v>Not in Metro Area</v>
          </cell>
        </row>
        <row r="2055">
          <cell r="B2055" t="str">
            <v>36050</v>
          </cell>
          <cell r="C2055" t="str">
            <v>36050</v>
          </cell>
          <cell r="D2055" t="str">
            <v>OH</v>
          </cell>
          <cell r="E2055" t="str">
            <v>Auglaize</v>
          </cell>
          <cell r="F2055">
            <v>924.84</v>
          </cell>
          <cell r="G2055">
            <v>519.85256400000003</v>
          </cell>
          <cell r="H2055">
            <v>7.7863029269678891E-2</v>
          </cell>
          <cell r="I2055">
            <v>0.16517800981255507</v>
          </cell>
          <cell r="J2055">
            <v>0.20749999999999999</v>
          </cell>
          <cell r="K2055">
            <v>281.52</v>
          </cell>
          <cell r="L2055">
            <v>79.489999999999995</v>
          </cell>
          <cell r="M2055">
            <v>562.35</v>
          </cell>
          <cell r="N2055">
            <v>35.049999999999997</v>
          </cell>
          <cell r="O2055">
            <v>116.69</v>
          </cell>
          <cell r="P2055" t="str">
            <v>9936</v>
          </cell>
          <cell r="Q2055" t="str">
            <v>Not in Metro Area</v>
          </cell>
        </row>
        <row r="2056">
          <cell r="B2056" t="str">
            <v>36060</v>
          </cell>
          <cell r="C2056" t="str">
            <v>36060</v>
          </cell>
          <cell r="D2056" t="str">
            <v>OH</v>
          </cell>
          <cell r="E2056" t="str">
            <v>Belmont</v>
          </cell>
          <cell r="F2056">
            <v>927.31</v>
          </cell>
          <cell r="G2056">
            <v>521.240951</v>
          </cell>
          <cell r="H2056">
            <v>7.7863029269678891E-2</v>
          </cell>
          <cell r="I2056">
            <v>0.16517800981255507</v>
          </cell>
          <cell r="J2056">
            <v>0.20749999999999999</v>
          </cell>
          <cell r="K2056">
            <v>281.52</v>
          </cell>
          <cell r="L2056">
            <v>79.489999999999995</v>
          </cell>
          <cell r="M2056">
            <v>562.35</v>
          </cell>
          <cell r="N2056">
            <v>35.049999999999997</v>
          </cell>
          <cell r="O2056">
            <v>116.69</v>
          </cell>
          <cell r="P2056" t="str">
            <v>9936</v>
          </cell>
          <cell r="Q2056" t="str">
            <v>Not in Metro Area</v>
          </cell>
        </row>
        <row r="2057">
          <cell r="B2057" t="str">
            <v>36070</v>
          </cell>
          <cell r="C2057" t="str">
            <v>36070</v>
          </cell>
          <cell r="D2057" t="str">
            <v>OH</v>
          </cell>
          <cell r="E2057" t="str">
            <v>Brown</v>
          </cell>
          <cell r="F2057">
            <v>952.25</v>
          </cell>
          <cell r="G2057">
            <v>535.259725</v>
          </cell>
          <cell r="H2057">
            <v>7.9742653451573636E-2</v>
          </cell>
          <cell r="I2057">
            <v>0.1534201052340072</v>
          </cell>
          <cell r="J2057">
            <v>0.20749999999999999</v>
          </cell>
          <cell r="K2057">
            <v>287.55</v>
          </cell>
          <cell r="L2057">
            <v>72.22</v>
          </cell>
          <cell r="M2057">
            <v>542.85</v>
          </cell>
          <cell r="N2057">
            <v>34.01</v>
          </cell>
          <cell r="O2057">
            <v>112.64</v>
          </cell>
          <cell r="P2057" t="str">
            <v>17140</v>
          </cell>
          <cell r="Q2057" t="str">
            <v>Cincinnati, OH-KY-IN</v>
          </cell>
        </row>
        <row r="2058">
          <cell r="B2058" t="str">
            <v>36080</v>
          </cell>
          <cell r="C2058" t="str">
            <v>36080</v>
          </cell>
          <cell r="D2058" t="str">
            <v>OH</v>
          </cell>
          <cell r="E2058" t="str">
            <v>Butler</v>
          </cell>
          <cell r="F2058">
            <v>929.11</v>
          </cell>
          <cell r="G2058">
            <v>522.25273100000004</v>
          </cell>
          <cell r="H2058">
            <v>7.9742653451573636E-2</v>
          </cell>
          <cell r="I2058">
            <v>0.1534201052340072</v>
          </cell>
          <cell r="J2058">
            <v>0.20749999999999999</v>
          </cell>
          <cell r="K2058">
            <v>287.55</v>
          </cell>
          <cell r="L2058">
            <v>72.22</v>
          </cell>
          <cell r="M2058">
            <v>542.85</v>
          </cell>
          <cell r="N2058">
            <v>34.01</v>
          </cell>
          <cell r="O2058">
            <v>112.64</v>
          </cell>
          <cell r="P2058" t="str">
            <v>17140</v>
          </cell>
          <cell r="Q2058" t="str">
            <v>Cincinnati, OH-KY-IN</v>
          </cell>
        </row>
        <row r="2059">
          <cell r="B2059" t="str">
            <v>36090</v>
          </cell>
          <cell r="C2059" t="str">
            <v>36090</v>
          </cell>
          <cell r="D2059" t="str">
            <v>OH</v>
          </cell>
          <cell r="E2059" t="str">
            <v>Carroll</v>
          </cell>
          <cell r="F2059">
            <v>948.12</v>
          </cell>
          <cell r="G2059">
            <v>532.93825200000003</v>
          </cell>
          <cell r="H2059">
            <v>7.7863029269678891E-2</v>
          </cell>
          <cell r="I2059">
            <v>0.16517800981255507</v>
          </cell>
          <cell r="J2059">
            <v>0.20749999999999999</v>
          </cell>
          <cell r="K2059">
            <v>281.52</v>
          </cell>
          <cell r="L2059">
            <v>79.489999999999995</v>
          </cell>
          <cell r="M2059">
            <v>562.35</v>
          </cell>
          <cell r="N2059">
            <v>35.049999999999997</v>
          </cell>
          <cell r="O2059">
            <v>116.69</v>
          </cell>
          <cell r="P2059" t="str">
            <v>9936</v>
          </cell>
          <cell r="Q2059" t="str">
            <v>Not in Metro Area</v>
          </cell>
        </row>
        <row r="2060">
          <cell r="B2060" t="str">
            <v>36100</v>
          </cell>
          <cell r="C2060" t="str">
            <v>36100</v>
          </cell>
          <cell r="D2060" t="str">
            <v>OH</v>
          </cell>
          <cell r="E2060" t="str">
            <v>Champaign</v>
          </cell>
          <cell r="F2060">
            <v>923.09</v>
          </cell>
          <cell r="G2060">
            <v>518.86888900000008</v>
          </cell>
          <cell r="H2060">
            <v>7.7863029269678891E-2</v>
          </cell>
          <cell r="I2060">
            <v>0.16517800981255507</v>
          </cell>
          <cell r="J2060">
            <v>0.20749999999999999</v>
          </cell>
          <cell r="K2060">
            <v>281.52</v>
          </cell>
          <cell r="L2060">
            <v>79.489999999999995</v>
          </cell>
          <cell r="M2060">
            <v>562.35</v>
          </cell>
          <cell r="N2060">
            <v>35.049999999999997</v>
          </cell>
          <cell r="O2060">
            <v>116.69</v>
          </cell>
          <cell r="P2060" t="str">
            <v>9936</v>
          </cell>
          <cell r="Q2060" t="str">
            <v>Not in Metro Area</v>
          </cell>
        </row>
        <row r="2061">
          <cell r="B2061" t="str">
            <v>36110</v>
          </cell>
          <cell r="C2061" t="str">
            <v>36110</v>
          </cell>
          <cell r="D2061" t="str">
            <v>OH</v>
          </cell>
          <cell r="E2061" t="str">
            <v>Clark</v>
          </cell>
          <cell r="F2061">
            <v>939.47</v>
          </cell>
          <cell r="G2061">
            <v>528.07608700000003</v>
          </cell>
          <cell r="H2061">
            <v>7.7863029269678891E-2</v>
          </cell>
          <cell r="I2061">
            <v>0.16517800981255507</v>
          </cell>
          <cell r="J2061">
            <v>0.20749999999999999</v>
          </cell>
          <cell r="K2061">
            <v>281.52</v>
          </cell>
          <cell r="L2061">
            <v>79.489999999999995</v>
          </cell>
          <cell r="M2061">
            <v>562.35</v>
          </cell>
          <cell r="N2061">
            <v>35.049999999999997</v>
          </cell>
          <cell r="O2061">
            <v>116.69</v>
          </cell>
          <cell r="P2061" t="str">
            <v>9936</v>
          </cell>
          <cell r="Q2061" t="str">
            <v>Not in Metro Area</v>
          </cell>
        </row>
        <row r="2062">
          <cell r="B2062" t="str">
            <v>36120</v>
          </cell>
          <cell r="C2062" t="str">
            <v>36120</v>
          </cell>
          <cell r="D2062" t="str">
            <v>OH</v>
          </cell>
          <cell r="E2062" t="str">
            <v>Clermont</v>
          </cell>
          <cell r="F2062">
            <v>896.47</v>
          </cell>
          <cell r="G2062">
            <v>503.90578700000003</v>
          </cell>
          <cell r="H2062">
            <v>7.9742653451573636E-2</v>
          </cell>
          <cell r="I2062">
            <v>0.1534201052340072</v>
          </cell>
          <cell r="J2062">
            <v>0.20749999999999999</v>
          </cell>
          <cell r="K2062">
            <v>287.55</v>
          </cell>
          <cell r="L2062">
            <v>72.22</v>
          </cell>
          <cell r="M2062">
            <v>542.85</v>
          </cell>
          <cell r="N2062">
            <v>34.01</v>
          </cell>
          <cell r="O2062">
            <v>112.64</v>
          </cell>
          <cell r="P2062" t="str">
            <v>17140</v>
          </cell>
          <cell r="Q2062" t="str">
            <v>Cincinnati, OH-KY-IN</v>
          </cell>
        </row>
        <row r="2063">
          <cell r="B2063" t="str">
            <v>36130</v>
          </cell>
          <cell r="C2063" t="str">
            <v>36130</v>
          </cell>
          <cell r="D2063" t="str">
            <v>OH</v>
          </cell>
          <cell r="E2063" t="str">
            <v>Clinton</v>
          </cell>
          <cell r="F2063">
            <v>907.54</v>
          </cell>
          <cell r="G2063">
            <v>510.12823400000002</v>
          </cell>
          <cell r="H2063">
            <v>7.7863029269678891E-2</v>
          </cell>
          <cell r="I2063">
            <v>0.16517800981255507</v>
          </cell>
          <cell r="J2063">
            <v>0.20749999999999999</v>
          </cell>
          <cell r="K2063">
            <v>281.52</v>
          </cell>
          <cell r="L2063">
            <v>79.489999999999995</v>
          </cell>
          <cell r="M2063">
            <v>562.35</v>
          </cell>
          <cell r="N2063">
            <v>35.049999999999997</v>
          </cell>
          <cell r="O2063">
            <v>116.69</v>
          </cell>
          <cell r="P2063" t="str">
            <v>9936</v>
          </cell>
          <cell r="Q2063" t="str">
            <v>Not in Metro Area</v>
          </cell>
        </row>
        <row r="2064">
          <cell r="B2064" t="str">
            <v>36140</v>
          </cell>
          <cell r="C2064" t="str">
            <v>36140</v>
          </cell>
          <cell r="D2064" t="str">
            <v>OH</v>
          </cell>
          <cell r="E2064" t="str">
            <v>Columbiana</v>
          </cell>
          <cell r="F2064">
            <v>924.22</v>
          </cell>
          <cell r="G2064">
            <v>519.50406200000009</v>
          </cell>
          <cell r="H2064">
            <v>7.7863029269678891E-2</v>
          </cell>
          <cell r="I2064">
            <v>0.16517800981255507</v>
          </cell>
          <cell r="J2064">
            <v>0.20749999999999999</v>
          </cell>
          <cell r="K2064">
            <v>281.52</v>
          </cell>
          <cell r="L2064">
            <v>79.489999999999995</v>
          </cell>
          <cell r="M2064">
            <v>562.35</v>
          </cell>
          <cell r="N2064">
            <v>35.049999999999997</v>
          </cell>
          <cell r="O2064">
            <v>116.69</v>
          </cell>
          <cell r="P2064" t="str">
            <v>9936</v>
          </cell>
          <cell r="Q2064" t="str">
            <v>Not in Metro Area</v>
          </cell>
        </row>
        <row r="2065">
          <cell r="B2065" t="str">
            <v>36150</v>
          </cell>
          <cell r="C2065" t="str">
            <v>36150</v>
          </cell>
          <cell r="D2065" t="str">
            <v>OH</v>
          </cell>
          <cell r="E2065" t="str">
            <v>Coshocton</v>
          </cell>
          <cell r="F2065">
            <v>926.3</v>
          </cell>
          <cell r="G2065">
            <v>520.67322999999999</v>
          </cell>
          <cell r="H2065">
            <v>7.7863029269678891E-2</v>
          </cell>
          <cell r="I2065">
            <v>0.16517800981255507</v>
          </cell>
          <cell r="J2065">
            <v>0.20749999999999999</v>
          </cell>
          <cell r="K2065">
            <v>281.52</v>
          </cell>
          <cell r="L2065">
            <v>79.489999999999995</v>
          </cell>
          <cell r="M2065">
            <v>562.35</v>
          </cell>
          <cell r="N2065">
            <v>35.049999999999997</v>
          </cell>
          <cell r="O2065">
            <v>116.69</v>
          </cell>
          <cell r="P2065" t="str">
            <v>9936</v>
          </cell>
          <cell r="Q2065" t="str">
            <v>Not in Metro Area</v>
          </cell>
        </row>
        <row r="2066">
          <cell r="B2066" t="str">
            <v>36160</v>
          </cell>
          <cell r="C2066" t="str">
            <v>36160</v>
          </cell>
          <cell r="D2066" t="str">
            <v>OH</v>
          </cell>
          <cell r="E2066" t="str">
            <v>Crawford</v>
          </cell>
          <cell r="F2066">
            <v>918.59</v>
          </cell>
          <cell r="G2066">
            <v>516.33943900000008</v>
          </cell>
          <cell r="H2066">
            <v>7.7863029269678891E-2</v>
          </cell>
          <cell r="I2066">
            <v>0.16517800981255507</v>
          </cell>
          <cell r="J2066">
            <v>0.20749999999999999</v>
          </cell>
          <cell r="K2066">
            <v>281.52</v>
          </cell>
          <cell r="L2066">
            <v>79.489999999999995</v>
          </cell>
          <cell r="M2066">
            <v>562.35</v>
          </cell>
          <cell r="N2066">
            <v>35.049999999999997</v>
          </cell>
          <cell r="O2066">
            <v>116.69</v>
          </cell>
          <cell r="P2066" t="str">
            <v>9936</v>
          </cell>
          <cell r="Q2066" t="str">
            <v>Not in Metro Area</v>
          </cell>
        </row>
        <row r="2067">
          <cell r="B2067" t="str">
            <v>36170</v>
          </cell>
          <cell r="C2067" t="str">
            <v>36170</v>
          </cell>
          <cell r="D2067" t="str">
            <v>OH</v>
          </cell>
          <cell r="E2067" t="str">
            <v>Cuyahoga</v>
          </cell>
          <cell r="F2067">
            <v>923.54</v>
          </cell>
          <cell r="G2067">
            <v>519.12183400000004</v>
          </cell>
          <cell r="H2067">
            <v>8.3077983759767132E-2</v>
          </cell>
          <cell r="I2067">
            <v>0.15837824595786379</v>
          </cell>
          <cell r="J2067">
            <v>0.20749999999999999</v>
          </cell>
          <cell r="K2067">
            <v>261.08</v>
          </cell>
          <cell r="L2067">
            <v>81.64</v>
          </cell>
          <cell r="M2067">
            <v>541.74</v>
          </cell>
          <cell r="N2067">
            <v>34.619999999999997</v>
          </cell>
          <cell r="O2067">
            <v>112.41</v>
          </cell>
          <cell r="P2067" t="str">
            <v>17460</v>
          </cell>
          <cell r="Q2067" t="str">
            <v>Cleveland-Elyria, OH</v>
          </cell>
        </row>
        <row r="2068">
          <cell r="B2068" t="str">
            <v>36190</v>
          </cell>
          <cell r="C2068" t="str">
            <v>36190</v>
          </cell>
          <cell r="D2068" t="str">
            <v>OH</v>
          </cell>
          <cell r="E2068" t="str">
            <v>Darke</v>
          </cell>
          <cell r="F2068">
            <v>922.49</v>
          </cell>
          <cell r="G2068">
            <v>518.53162900000007</v>
          </cell>
          <cell r="H2068">
            <v>7.7863029269678891E-2</v>
          </cell>
          <cell r="I2068">
            <v>0.16517800981255507</v>
          </cell>
          <cell r="J2068">
            <v>0.20749999999999999</v>
          </cell>
          <cell r="K2068">
            <v>281.52</v>
          </cell>
          <cell r="L2068">
            <v>79.489999999999995</v>
          </cell>
          <cell r="M2068">
            <v>562.35</v>
          </cell>
          <cell r="N2068">
            <v>35.049999999999997</v>
          </cell>
          <cell r="O2068">
            <v>116.69</v>
          </cell>
          <cell r="P2068" t="str">
            <v>9936</v>
          </cell>
          <cell r="Q2068" t="str">
            <v>Not in Metro Area</v>
          </cell>
        </row>
        <row r="2069">
          <cell r="B2069" t="str">
            <v>36200</v>
          </cell>
          <cell r="C2069" t="str">
            <v>36200</v>
          </cell>
          <cell r="D2069" t="str">
            <v>OH</v>
          </cell>
          <cell r="E2069" t="str">
            <v>Defiance</v>
          </cell>
          <cell r="F2069">
            <v>919.39</v>
          </cell>
          <cell r="G2069">
            <v>516.78911900000003</v>
          </cell>
          <cell r="H2069">
            <v>7.7863029269678891E-2</v>
          </cell>
          <cell r="I2069">
            <v>0.16517800981255507</v>
          </cell>
          <cell r="J2069">
            <v>0.20749999999999999</v>
          </cell>
          <cell r="K2069">
            <v>281.52</v>
          </cell>
          <cell r="L2069">
            <v>79.489999999999995</v>
          </cell>
          <cell r="M2069">
            <v>562.35</v>
          </cell>
          <cell r="N2069">
            <v>35.049999999999997</v>
          </cell>
          <cell r="O2069">
            <v>116.69</v>
          </cell>
          <cell r="P2069" t="str">
            <v>9936</v>
          </cell>
          <cell r="Q2069" t="str">
            <v>Not in Metro Area</v>
          </cell>
        </row>
        <row r="2070">
          <cell r="B2070" t="str">
            <v>36210</v>
          </cell>
          <cell r="C2070" t="str">
            <v>36210</v>
          </cell>
          <cell r="D2070" t="str">
            <v>OH</v>
          </cell>
          <cell r="E2070" t="str">
            <v>Delaware</v>
          </cell>
          <cell r="F2070">
            <v>923.73</v>
          </cell>
          <cell r="G2070">
            <v>519.22863300000006</v>
          </cell>
          <cell r="H2070">
            <v>7.6180403930130994E-2</v>
          </cell>
          <cell r="I2070">
            <v>0.14156755982232411</v>
          </cell>
          <cell r="J2070">
            <v>0.20749999999999999</v>
          </cell>
          <cell r="K2070">
            <v>293.12</v>
          </cell>
          <cell r="L2070">
            <v>69.790000000000006</v>
          </cell>
          <cell r="M2070">
            <v>551.20000000000005</v>
          </cell>
          <cell r="N2070">
            <v>32.21</v>
          </cell>
          <cell r="O2070">
            <v>114.37</v>
          </cell>
          <cell r="P2070" t="str">
            <v>18140</v>
          </cell>
          <cell r="Q2070" t="str">
            <v>Columbus, OH</v>
          </cell>
        </row>
        <row r="2071">
          <cell r="B2071" t="str">
            <v>36220</v>
          </cell>
          <cell r="C2071" t="str">
            <v>36220</v>
          </cell>
          <cell r="D2071" t="str">
            <v>OH</v>
          </cell>
          <cell r="E2071" t="str">
            <v>Erie</v>
          </cell>
          <cell r="F2071">
            <v>909.83</v>
          </cell>
          <cell r="G2071">
            <v>511.41544300000004</v>
          </cell>
          <cell r="H2071">
            <v>7.7863029269678891E-2</v>
          </cell>
          <cell r="I2071">
            <v>0.16517800981255507</v>
          </cell>
          <cell r="J2071">
            <v>0.20749999999999999</v>
          </cell>
          <cell r="K2071">
            <v>281.52</v>
          </cell>
          <cell r="L2071">
            <v>79.489999999999995</v>
          </cell>
          <cell r="M2071">
            <v>562.35</v>
          </cell>
          <cell r="N2071">
            <v>35.049999999999997</v>
          </cell>
          <cell r="O2071">
            <v>116.69</v>
          </cell>
          <cell r="P2071" t="str">
            <v>9936</v>
          </cell>
          <cell r="Q2071" t="str">
            <v>Not in Metro Area</v>
          </cell>
        </row>
        <row r="2072">
          <cell r="B2072" t="str">
            <v>36230</v>
          </cell>
          <cell r="C2072" t="str">
            <v>36230</v>
          </cell>
          <cell r="D2072" t="str">
            <v>OH</v>
          </cell>
          <cell r="E2072" t="str">
            <v>Fairfield</v>
          </cell>
          <cell r="F2072">
            <v>951.8</v>
          </cell>
          <cell r="G2072">
            <v>535.00678000000005</v>
          </cell>
          <cell r="H2072">
            <v>7.6180403930130994E-2</v>
          </cell>
          <cell r="I2072">
            <v>0.14156755982232411</v>
          </cell>
          <cell r="J2072">
            <v>0.20749999999999999</v>
          </cell>
          <cell r="K2072">
            <v>293.12</v>
          </cell>
          <cell r="L2072">
            <v>69.790000000000006</v>
          </cell>
          <cell r="M2072">
            <v>551.20000000000005</v>
          </cell>
          <cell r="N2072">
            <v>32.21</v>
          </cell>
          <cell r="O2072">
            <v>114.37</v>
          </cell>
          <cell r="P2072" t="str">
            <v>18140</v>
          </cell>
          <cell r="Q2072" t="str">
            <v>Columbus, OH</v>
          </cell>
        </row>
        <row r="2073">
          <cell r="B2073" t="str">
            <v>36240</v>
          </cell>
          <cell r="C2073" t="str">
            <v>36240</v>
          </cell>
          <cell r="D2073" t="str">
            <v>OH</v>
          </cell>
          <cell r="E2073" t="str">
            <v>Fayette</v>
          </cell>
          <cell r="F2073">
            <v>919.3</v>
          </cell>
          <cell r="G2073">
            <v>516.73852999999997</v>
          </cell>
          <cell r="H2073">
            <v>7.7863029269678891E-2</v>
          </cell>
          <cell r="I2073">
            <v>0.16517800981255507</v>
          </cell>
          <cell r="J2073">
            <v>0.20749999999999999</v>
          </cell>
          <cell r="K2073">
            <v>281.52</v>
          </cell>
          <cell r="L2073">
            <v>79.489999999999995</v>
          </cell>
          <cell r="M2073">
            <v>562.35</v>
          </cell>
          <cell r="N2073">
            <v>35.049999999999997</v>
          </cell>
          <cell r="O2073">
            <v>116.69</v>
          </cell>
          <cell r="P2073" t="str">
            <v>9936</v>
          </cell>
          <cell r="Q2073" t="str">
            <v>Not in Metro Area</v>
          </cell>
        </row>
        <row r="2074">
          <cell r="B2074" t="str">
            <v>36250</v>
          </cell>
          <cell r="C2074" t="str">
            <v>36250</v>
          </cell>
          <cell r="D2074" t="str">
            <v>OH</v>
          </cell>
          <cell r="E2074" t="str">
            <v>Franklin</v>
          </cell>
          <cell r="F2074">
            <v>970.1</v>
          </cell>
          <cell r="G2074">
            <v>545.29321000000004</v>
          </cell>
          <cell r="H2074">
            <v>7.6180403930130994E-2</v>
          </cell>
          <cell r="I2074">
            <v>0.14156755982232411</v>
          </cell>
          <cell r="J2074">
            <v>0.20749999999999999</v>
          </cell>
          <cell r="K2074">
            <v>293.12</v>
          </cell>
          <cell r="L2074">
            <v>69.790000000000006</v>
          </cell>
          <cell r="M2074">
            <v>551.20000000000005</v>
          </cell>
          <cell r="N2074">
            <v>32.21</v>
          </cell>
          <cell r="O2074">
            <v>114.37</v>
          </cell>
          <cell r="P2074" t="str">
            <v>18140</v>
          </cell>
          <cell r="Q2074" t="str">
            <v>Columbus, OH</v>
          </cell>
        </row>
        <row r="2075">
          <cell r="B2075" t="str">
            <v>36260</v>
          </cell>
          <cell r="C2075" t="str">
            <v>36260</v>
          </cell>
          <cell r="D2075" t="str">
            <v>OH</v>
          </cell>
          <cell r="E2075" t="str">
            <v>Fulton</v>
          </cell>
          <cell r="F2075">
            <v>927.61</v>
          </cell>
          <cell r="G2075">
            <v>521.409581</v>
          </cell>
          <cell r="H2075">
            <v>8.3246579417013689E-2</v>
          </cell>
          <cell r="I2075">
            <v>0.15881797328295777</v>
          </cell>
          <cell r="J2075">
            <v>0.20749999999999999</v>
          </cell>
          <cell r="K2075">
            <v>268.95999999999998</v>
          </cell>
          <cell r="L2075">
            <v>74.11</v>
          </cell>
          <cell r="M2075">
            <v>540.16</v>
          </cell>
          <cell r="N2075">
            <v>34.159999999999997</v>
          </cell>
          <cell r="O2075">
            <v>112.08</v>
          </cell>
          <cell r="P2075" t="str">
            <v>45780</v>
          </cell>
          <cell r="Q2075" t="str">
            <v>Toledo, OH</v>
          </cell>
        </row>
        <row r="2076">
          <cell r="B2076" t="str">
            <v>36270</v>
          </cell>
          <cell r="C2076" t="str">
            <v>36270</v>
          </cell>
          <cell r="D2076" t="str">
            <v>OH</v>
          </cell>
          <cell r="E2076" t="str">
            <v>Gallia</v>
          </cell>
          <cell r="F2076">
            <v>923.6</v>
          </cell>
          <cell r="G2076">
            <v>519.15556000000004</v>
          </cell>
          <cell r="H2076">
            <v>7.7863029269678891E-2</v>
          </cell>
          <cell r="I2076">
            <v>0.16517800981255507</v>
          </cell>
          <cell r="J2076">
            <v>0.20749999999999999</v>
          </cell>
          <cell r="K2076">
            <v>281.52</v>
          </cell>
          <cell r="L2076">
            <v>79.489999999999995</v>
          </cell>
          <cell r="M2076">
            <v>562.35</v>
          </cell>
          <cell r="N2076">
            <v>35.049999999999997</v>
          </cell>
          <cell r="O2076">
            <v>116.69</v>
          </cell>
          <cell r="P2076" t="str">
            <v>9936</v>
          </cell>
          <cell r="Q2076" t="str">
            <v>Not in Metro Area</v>
          </cell>
        </row>
        <row r="2077">
          <cell r="B2077" t="str">
            <v>36280</v>
          </cell>
          <cell r="C2077" t="str">
            <v>36280</v>
          </cell>
          <cell r="D2077" t="str">
            <v>OH</v>
          </cell>
          <cell r="E2077" t="str">
            <v>Geauga</v>
          </cell>
          <cell r="F2077">
            <v>946.14</v>
          </cell>
          <cell r="G2077">
            <v>531.82529399999999</v>
          </cell>
          <cell r="H2077">
            <v>8.3077983759767132E-2</v>
          </cell>
          <cell r="I2077">
            <v>0.15837824595786379</v>
          </cell>
          <cell r="J2077">
            <v>0.20749999999999999</v>
          </cell>
          <cell r="K2077">
            <v>261.08</v>
          </cell>
          <cell r="L2077">
            <v>81.64</v>
          </cell>
          <cell r="M2077">
            <v>541.74</v>
          </cell>
          <cell r="N2077">
            <v>34.619999999999997</v>
          </cell>
          <cell r="O2077">
            <v>112.41</v>
          </cell>
          <cell r="P2077" t="str">
            <v>17460</v>
          </cell>
          <cell r="Q2077" t="str">
            <v>Cleveland-Elyria, OH</v>
          </cell>
        </row>
        <row r="2078">
          <cell r="B2078" t="str">
            <v>36290</v>
          </cell>
          <cell r="C2078" t="str">
            <v>36290</v>
          </cell>
          <cell r="D2078" t="str">
            <v>OH</v>
          </cell>
          <cell r="E2078" t="str">
            <v>Greene</v>
          </cell>
          <cell r="F2078">
            <v>978.28</v>
          </cell>
          <cell r="G2078">
            <v>549.89118800000006</v>
          </cell>
          <cell r="H2078">
            <v>7.9338047462145053E-2</v>
          </cell>
          <cell r="I2078">
            <v>0.16154721274175199</v>
          </cell>
          <cell r="J2078">
            <v>0.20749999999999999</v>
          </cell>
          <cell r="K2078">
            <v>270.11</v>
          </cell>
          <cell r="L2078">
            <v>79.11</v>
          </cell>
          <cell r="M2078">
            <v>546.87</v>
          </cell>
          <cell r="N2078">
            <v>34.21</v>
          </cell>
          <cell r="O2078">
            <v>113.48</v>
          </cell>
          <cell r="P2078" t="str">
            <v>19380</v>
          </cell>
          <cell r="Q2078" t="str">
            <v>Dayton, OH</v>
          </cell>
        </row>
        <row r="2079">
          <cell r="B2079" t="str">
            <v>36300</v>
          </cell>
          <cell r="C2079" t="str">
            <v>36300</v>
          </cell>
          <cell r="D2079" t="str">
            <v>OH</v>
          </cell>
          <cell r="E2079" t="str">
            <v>Guernsey</v>
          </cell>
          <cell r="F2079">
            <v>923.58</v>
          </cell>
          <cell r="G2079">
            <v>519.14431800000011</v>
          </cell>
          <cell r="H2079">
            <v>7.7863029269678891E-2</v>
          </cell>
          <cell r="I2079">
            <v>0.16517800981255507</v>
          </cell>
          <cell r="J2079">
            <v>0.20749999999999999</v>
          </cell>
          <cell r="K2079">
            <v>281.52</v>
          </cell>
          <cell r="L2079">
            <v>79.489999999999995</v>
          </cell>
          <cell r="M2079">
            <v>562.35</v>
          </cell>
          <cell r="N2079">
            <v>35.049999999999997</v>
          </cell>
          <cell r="O2079">
            <v>116.69</v>
          </cell>
          <cell r="P2079" t="str">
            <v>9936</v>
          </cell>
          <cell r="Q2079" t="str">
            <v>Not in Metro Area</v>
          </cell>
        </row>
        <row r="2080">
          <cell r="B2080" t="str">
            <v>36310</v>
          </cell>
          <cell r="C2080" t="str">
            <v>36310</v>
          </cell>
          <cell r="D2080" t="str">
            <v>OH</v>
          </cell>
          <cell r="E2080" t="str">
            <v>Hamilton</v>
          </cell>
          <cell r="F2080">
            <v>947.81</v>
          </cell>
          <cell r="G2080">
            <v>532.76400100000001</v>
          </cell>
          <cell r="H2080">
            <v>7.9742653451573636E-2</v>
          </cell>
          <cell r="I2080">
            <v>0.1534201052340072</v>
          </cell>
          <cell r="J2080">
            <v>0.20749999999999999</v>
          </cell>
          <cell r="K2080">
            <v>287.55</v>
          </cell>
          <cell r="L2080">
            <v>72.22</v>
          </cell>
          <cell r="M2080">
            <v>542.85</v>
          </cell>
          <cell r="N2080">
            <v>34.01</v>
          </cell>
          <cell r="O2080">
            <v>112.64</v>
          </cell>
          <cell r="P2080" t="str">
            <v>17140</v>
          </cell>
          <cell r="Q2080" t="str">
            <v>Cincinnati, OH-KY-IN</v>
          </cell>
        </row>
        <row r="2081">
          <cell r="B2081" t="str">
            <v>36330</v>
          </cell>
          <cell r="C2081" t="str">
            <v>36330</v>
          </cell>
          <cell r="D2081" t="str">
            <v>OH</v>
          </cell>
          <cell r="E2081" t="str">
            <v>Hancock</v>
          </cell>
          <cell r="F2081">
            <v>894.62</v>
          </cell>
          <cell r="G2081">
            <v>502.86590200000006</v>
          </cell>
          <cell r="H2081">
            <v>7.7863029269678891E-2</v>
          </cell>
          <cell r="I2081">
            <v>0.16517800981255507</v>
          </cell>
          <cell r="J2081">
            <v>0.20749999999999999</v>
          </cell>
          <cell r="K2081">
            <v>281.52</v>
          </cell>
          <cell r="L2081">
            <v>79.489999999999995</v>
          </cell>
          <cell r="M2081">
            <v>562.35</v>
          </cell>
          <cell r="N2081">
            <v>35.049999999999997</v>
          </cell>
          <cell r="O2081">
            <v>116.69</v>
          </cell>
          <cell r="P2081" t="str">
            <v>9936</v>
          </cell>
          <cell r="Q2081" t="str">
            <v>Not in Metro Area</v>
          </cell>
        </row>
        <row r="2082">
          <cell r="B2082" t="str">
            <v>36340</v>
          </cell>
          <cell r="C2082" t="str">
            <v>36340</v>
          </cell>
          <cell r="D2082" t="str">
            <v>OH</v>
          </cell>
          <cell r="E2082" t="str">
            <v>Hardin</v>
          </cell>
          <cell r="F2082">
            <v>931.21</v>
          </cell>
          <cell r="G2082">
            <v>523.43314100000009</v>
          </cell>
          <cell r="H2082">
            <v>7.7863029269678891E-2</v>
          </cell>
          <cell r="I2082">
            <v>0.16517800981255507</v>
          </cell>
          <cell r="J2082">
            <v>0.20749999999999999</v>
          </cell>
          <cell r="K2082">
            <v>281.52</v>
          </cell>
          <cell r="L2082">
            <v>79.489999999999995</v>
          </cell>
          <cell r="M2082">
            <v>562.35</v>
          </cell>
          <cell r="N2082">
            <v>35.049999999999997</v>
          </cell>
          <cell r="O2082">
            <v>116.69</v>
          </cell>
          <cell r="P2082" t="str">
            <v>9936</v>
          </cell>
          <cell r="Q2082" t="str">
            <v>Not in Metro Area</v>
          </cell>
        </row>
        <row r="2083">
          <cell r="B2083" t="str">
            <v>36350</v>
          </cell>
          <cell r="C2083" t="str">
            <v>36350</v>
          </cell>
          <cell r="D2083" t="str">
            <v>OH</v>
          </cell>
          <cell r="E2083" t="str">
            <v>Harrison</v>
          </cell>
          <cell r="F2083">
            <v>914.01</v>
          </cell>
          <cell r="G2083">
            <v>513.76502100000005</v>
          </cell>
          <cell r="H2083">
            <v>7.7863029269678891E-2</v>
          </cell>
          <cell r="I2083">
            <v>0.16517800981255507</v>
          </cell>
          <cell r="J2083">
            <v>0.20749999999999999</v>
          </cell>
          <cell r="K2083">
            <v>281.52</v>
          </cell>
          <cell r="L2083">
            <v>79.489999999999995</v>
          </cell>
          <cell r="M2083">
            <v>562.35</v>
          </cell>
          <cell r="N2083">
            <v>35.049999999999997</v>
          </cell>
          <cell r="O2083">
            <v>116.69</v>
          </cell>
          <cell r="P2083" t="str">
            <v>9936</v>
          </cell>
          <cell r="Q2083" t="str">
            <v>Not in Metro Area</v>
          </cell>
        </row>
        <row r="2084">
          <cell r="B2084" t="str">
            <v>36360</v>
          </cell>
          <cell r="C2084" t="str">
            <v>36360</v>
          </cell>
          <cell r="D2084" t="str">
            <v>OH</v>
          </cell>
          <cell r="E2084" t="str">
            <v>Henry</v>
          </cell>
          <cell r="F2084">
            <v>900.45</v>
          </cell>
          <cell r="G2084">
            <v>506.14294500000005</v>
          </cell>
          <cell r="H2084">
            <v>7.7863029269678891E-2</v>
          </cell>
          <cell r="I2084">
            <v>0.16517800981255507</v>
          </cell>
          <cell r="J2084">
            <v>0.20749999999999999</v>
          </cell>
          <cell r="K2084">
            <v>281.52</v>
          </cell>
          <cell r="L2084">
            <v>79.489999999999995</v>
          </cell>
          <cell r="M2084">
            <v>562.35</v>
          </cell>
          <cell r="N2084">
            <v>35.049999999999997</v>
          </cell>
          <cell r="O2084">
            <v>116.69</v>
          </cell>
          <cell r="P2084" t="str">
            <v>9936</v>
          </cell>
          <cell r="Q2084" t="str">
            <v>Not in Metro Area</v>
          </cell>
        </row>
        <row r="2085">
          <cell r="B2085" t="str">
            <v>36370</v>
          </cell>
          <cell r="C2085" t="str">
            <v>36370</v>
          </cell>
          <cell r="D2085" t="str">
            <v>OH</v>
          </cell>
          <cell r="E2085" t="str">
            <v>Highland</v>
          </cell>
          <cell r="F2085">
            <v>885.61</v>
          </cell>
          <cell r="G2085">
            <v>497.80138100000005</v>
          </cell>
          <cell r="H2085">
            <v>7.7863029269678891E-2</v>
          </cell>
          <cell r="I2085">
            <v>0.16517800981255507</v>
          </cell>
          <cell r="J2085">
            <v>0.20749999999999999</v>
          </cell>
          <cell r="K2085">
            <v>281.52</v>
          </cell>
          <cell r="L2085">
            <v>79.489999999999995</v>
          </cell>
          <cell r="M2085">
            <v>562.35</v>
          </cell>
          <cell r="N2085">
            <v>35.049999999999997</v>
          </cell>
          <cell r="O2085">
            <v>116.69</v>
          </cell>
          <cell r="P2085" t="str">
            <v>9936</v>
          </cell>
          <cell r="Q2085" t="str">
            <v>Not in Metro Area</v>
          </cell>
        </row>
        <row r="2086">
          <cell r="B2086" t="str">
            <v>36380</v>
          </cell>
          <cell r="C2086" t="str">
            <v>36380</v>
          </cell>
          <cell r="D2086" t="str">
            <v>OH</v>
          </cell>
          <cell r="E2086" t="str">
            <v>Hocking</v>
          </cell>
          <cell r="F2086">
            <v>915.6</v>
          </cell>
          <cell r="G2086">
            <v>514.65876000000003</v>
          </cell>
          <cell r="H2086">
            <v>7.6180403930130994E-2</v>
          </cell>
          <cell r="I2086">
            <v>0.14156755982232411</v>
          </cell>
          <cell r="J2086">
            <v>0.20749999999999999</v>
          </cell>
          <cell r="K2086">
            <v>293.12</v>
          </cell>
          <cell r="L2086">
            <v>69.790000000000006</v>
          </cell>
          <cell r="M2086">
            <v>551.20000000000005</v>
          </cell>
          <cell r="N2086">
            <v>32.21</v>
          </cell>
          <cell r="O2086">
            <v>114.37</v>
          </cell>
          <cell r="P2086" t="str">
            <v>18140</v>
          </cell>
          <cell r="Q2086" t="str">
            <v>Columbus, OH</v>
          </cell>
        </row>
        <row r="2087">
          <cell r="B2087" t="str">
            <v>36390</v>
          </cell>
          <cell r="C2087" t="str">
            <v>36390</v>
          </cell>
          <cell r="D2087" t="str">
            <v>OH</v>
          </cell>
          <cell r="E2087" t="str">
            <v>Holmes</v>
          </cell>
          <cell r="F2087">
            <v>905.73</v>
          </cell>
          <cell r="G2087">
            <v>509.11083300000007</v>
          </cell>
          <cell r="H2087">
            <v>7.7863029269678891E-2</v>
          </cell>
          <cell r="I2087">
            <v>0.16517800981255507</v>
          </cell>
          <cell r="J2087">
            <v>0.20749999999999999</v>
          </cell>
          <cell r="K2087">
            <v>281.52</v>
          </cell>
          <cell r="L2087">
            <v>79.489999999999995</v>
          </cell>
          <cell r="M2087">
            <v>562.35</v>
          </cell>
          <cell r="N2087">
            <v>35.049999999999997</v>
          </cell>
          <cell r="O2087">
            <v>116.69</v>
          </cell>
          <cell r="P2087" t="str">
            <v>9936</v>
          </cell>
          <cell r="Q2087" t="str">
            <v>Not in Metro Area</v>
          </cell>
        </row>
        <row r="2088">
          <cell r="B2088" t="str">
            <v>36400</v>
          </cell>
          <cell r="C2088" t="str">
            <v>36400</v>
          </cell>
          <cell r="D2088" t="str">
            <v>OH</v>
          </cell>
          <cell r="E2088" t="str">
            <v>Huron</v>
          </cell>
          <cell r="F2088">
            <v>912.97</v>
          </cell>
          <cell r="G2088">
            <v>513.1804370000001</v>
          </cell>
          <cell r="H2088">
            <v>7.7863029269678891E-2</v>
          </cell>
          <cell r="I2088">
            <v>0.16517800981255507</v>
          </cell>
          <cell r="J2088">
            <v>0.20749999999999999</v>
          </cell>
          <cell r="K2088">
            <v>281.52</v>
          </cell>
          <cell r="L2088">
            <v>79.489999999999995</v>
          </cell>
          <cell r="M2088">
            <v>562.35</v>
          </cell>
          <cell r="N2088">
            <v>35.049999999999997</v>
          </cell>
          <cell r="O2088">
            <v>116.69</v>
          </cell>
          <cell r="P2088" t="str">
            <v>9936</v>
          </cell>
          <cell r="Q2088" t="str">
            <v>Not in Metro Area</v>
          </cell>
        </row>
        <row r="2089">
          <cell r="B2089" t="str">
            <v>36410</v>
          </cell>
          <cell r="C2089" t="str">
            <v>36410</v>
          </cell>
          <cell r="D2089" t="str">
            <v>OH</v>
          </cell>
          <cell r="E2089" t="str">
            <v>Jackson</v>
          </cell>
          <cell r="F2089">
            <v>899.14</v>
          </cell>
          <cell r="G2089">
            <v>505.40659400000004</v>
          </cell>
          <cell r="H2089">
            <v>7.7863029269678891E-2</v>
          </cell>
          <cell r="I2089">
            <v>0.16517800981255507</v>
          </cell>
          <cell r="J2089">
            <v>0.20749999999999999</v>
          </cell>
          <cell r="K2089">
            <v>281.52</v>
          </cell>
          <cell r="L2089">
            <v>79.489999999999995</v>
          </cell>
          <cell r="M2089">
            <v>562.35</v>
          </cell>
          <cell r="N2089">
            <v>35.049999999999997</v>
          </cell>
          <cell r="O2089">
            <v>116.69</v>
          </cell>
          <cell r="P2089" t="str">
            <v>9936</v>
          </cell>
          <cell r="Q2089" t="str">
            <v>Not in Metro Area</v>
          </cell>
        </row>
        <row r="2090">
          <cell r="B2090" t="str">
            <v>36420</v>
          </cell>
          <cell r="C2090" t="str">
            <v>36420</v>
          </cell>
          <cell r="D2090" t="str">
            <v>OH</v>
          </cell>
          <cell r="E2090" t="str">
            <v>Jefferson</v>
          </cell>
          <cell r="F2090">
            <v>967.72</v>
          </cell>
          <cell r="G2090">
            <v>543.95541200000002</v>
          </cell>
          <cell r="H2090">
            <v>7.7863029269678891E-2</v>
          </cell>
          <cell r="I2090">
            <v>0.16517800981255507</v>
          </cell>
          <cell r="J2090">
            <v>0.20749999999999999</v>
          </cell>
          <cell r="K2090">
            <v>281.52</v>
          </cell>
          <cell r="L2090">
            <v>79.489999999999995</v>
          </cell>
          <cell r="M2090">
            <v>562.35</v>
          </cell>
          <cell r="N2090">
            <v>35.049999999999997</v>
          </cell>
          <cell r="O2090">
            <v>116.69</v>
          </cell>
          <cell r="P2090" t="str">
            <v>9936</v>
          </cell>
          <cell r="Q2090" t="str">
            <v>Not in Metro Area</v>
          </cell>
        </row>
        <row r="2091">
          <cell r="B2091" t="str">
            <v>36430</v>
          </cell>
          <cell r="C2091" t="str">
            <v>36430</v>
          </cell>
          <cell r="D2091" t="str">
            <v>OH</v>
          </cell>
          <cell r="E2091" t="str">
            <v>Knox</v>
          </cell>
          <cell r="F2091">
            <v>945.15</v>
          </cell>
          <cell r="G2091">
            <v>531.26881500000002</v>
          </cell>
          <cell r="H2091">
            <v>7.7863029269678891E-2</v>
          </cell>
          <cell r="I2091">
            <v>0.16517800981255507</v>
          </cell>
          <cell r="J2091">
            <v>0.20749999999999999</v>
          </cell>
          <cell r="K2091">
            <v>281.52</v>
          </cell>
          <cell r="L2091">
            <v>79.489999999999995</v>
          </cell>
          <cell r="M2091">
            <v>562.35</v>
          </cell>
          <cell r="N2091">
            <v>35.049999999999997</v>
          </cell>
          <cell r="O2091">
            <v>116.69</v>
          </cell>
          <cell r="P2091" t="str">
            <v>9936</v>
          </cell>
          <cell r="Q2091" t="str">
            <v>Not in Metro Area</v>
          </cell>
        </row>
        <row r="2092">
          <cell r="B2092" t="str">
            <v>36440</v>
          </cell>
          <cell r="C2092" t="str">
            <v>36440</v>
          </cell>
          <cell r="D2092" t="str">
            <v>OH</v>
          </cell>
          <cell r="E2092" t="str">
            <v>Lake</v>
          </cell>
          <cell r="F2092">
            <v>951.22</v>
          </cell>
          <cell r="G2092">
            <v>534.68076200000007</v>
          </cell>
          <cell r="H2092">
            <v>8.3077983759767132E-2</v>
          </cell>
          <cell r="I2092">
            <v>0.15837824595786379</v>
          </cell>
          <cell r="J2092">
            <v>0.20749999999999999</v>
          </cell>
          <cell r="K2092">
            <v>261.08</v>
          </cell>
          <cell r="L2092">
            <v>81.64</v>
          </cell>
          <cell r="M2092">
            <v>541.74</v>
          </cell>
          <cell r="N2092">
            <v>34.619999999999997</v>
          </cell>
          <cell r="O2092">
            <v>112.41</v>
          </cell>
          <cell r="P2092" t="str">
            <v>17460</v>
          </cell>
          <cell r="Q2092" t="str">
            <v>Cleveland-Elyria, OH</v>
          </cell>
        </row>
        <row r="2093">
          <cell r="B2093" t="str">
            <v>36450</v>
          </cell>
          <cell r="C2093" t="str">
            <v>36450</v>
          </cell>
          <cell r="D2093" t="str">
            <v>OH</v>
          </cell>
          <cell r="E2093" t="str">
            <v>Lawrence</v>
          </cell>
          <cell r="F2093">
            <v>922.62</v>
          </cell>
          <cell r="G2093">
            <v>518.60470200000009</v>
          </cell>
          <cell r="H2093">
            <v>8.1001583829851426E-2</v>
          </cell>
          <cell r="I2093">
            <v>0.1782437745740498</v>
          </cell>
          <cell r="J2093">
            <v>0.20749999999999999</v>
          </cell>
          <cell r="K2093">
            <v>265.18</v>
          </cell>
          <cell r="L2093">
            <v>53.41</v>
          </cell>
          <cell r="M2093">
            <v>523.79999999999995</v>
          </cell>
          <cell r="N2093">
            <v>31</v>
          </cell>
          <cell r="O2093">
            <v>108.69</v>
          </cell>
          <cell r="P2093" t="str">
            <v>26580</v>
          </cell>
          <cell r="Q2093" t="str">
            <v>Huntington-Ashland, WV-KY-OH</v>
          </cell>
        </row>
        <row r="2094">
          <cell r="B2094" t="str">
            <v>36460</v>
          </cell>
          <cell r="C2094" t="str">
            <v>36460</v>
          </cell>
          <cell r="D2094" t="str">
            <v>OH</v>
          </cell>
          <cell r="E2094" t="str">
            <v>Licking</v>
          </cell>
          <cell r="F2094">
            <v>979.86</v>
          </cell>
          <cell r="G2094">
            <v>550.77930600000002</v>
          </cell>
          <cell r="H2094">
            <v>7.6180403930130994E-2</v>
          </cell>
          <cell r="I2094">
            <v>0.14156755982232411</v>
          </cell>
          <cell r="J2094">
            <v>0.20749999999999999</v>
          </cell>
          <cell r="K2094">
            <v>293.12</v>
          </cell>
          <cell r="L2094">
            <v>69.790000000000006</v>
          </cell>
          <cell r="M2094">
            <v>551.20000000000005</v>
          </cell>
          <cell r="N2094">
            <v>32.21</v>
          </cell>
          <cell r="O2094">
            <v>114.37</v>
          </cell>
          <cell r="P2094" t="str">
            <v>18140</v>
          </cell>
          <cell r="Q2094" t="str">
            <v>Columbus, OH</v>
          </cell>
        </row>
        <row r="2095">
          <cell r="B2095" t="str">
            <v>36470</v>
          </cell>
          <cell r="C2095" t="str">
            <v>36470</v>
          </cell>
          <cell r="D2095" t="str">
            <v>OH</v>
          </cell>
          <cell r="E2095" t="str">
            <v>Logan</v>
          </cell>
          <cell r="F2095">
            <v>949.05</v>
          </cell>
          <cell r="G2095">
            <v>533.461005</v>
          </cell>
          <cell r="H2095">
            <v>7.7863029269678891E-2</v>
          </cell>
          <cell r="I2095">
            <v>0.16517800981255507</v>
          </cell>
          <cell r="J2095">
            <v>0.20749999999999999</v>
          </cell>
          <cell r="K2095">
            <v>281.52</v>
          </cell>
          <cell r="L2095">
            <v>79.489999999999995</v>
          </cell>
          <cell r="M2095">
            <v>562.35</v>
          </cell>
          <cell r="N2095">
            <v>35.049999999999997</v>
          </cell>
          <cell r="O2095">
            <v>116.69</v>
          </cell>
          <cell r="P2095" t="str">
            <v>9936</v>
          </cell>
          <cell r="Q2095" t="str">
            <v>Not in Metro Area</v>
          </cell>
        </row>
        <row r="2096">
          <cell r="B2096" t="str">
            <v>36480</v>
          </cell>
          <cell r="C2096" t="str">
            <v>36480</v>
          </cell>
          <cell r="D2096" t="str">
            <v>OH</v>
          </cell>
          <cell r="E2096" t="str">
            <v>Lorain</v>
          </cell>
          <cell r="F2096">
            <v>904.75</v>
          </cell>
          <cell r="G2096">
            <v>508.55997500000007</v>
          </cell>
          <cell r="H2096">
            <v>8.3077983759767132E-2</v>
          </cell>
          <cell r="I2096">
            <v>0.15837824595786379</v>
          </cell>
          <cell r="J2096">
            <v>0.20749999999999999</v>
          </cell>
          <cell r="K2096">
            <v>261.08</v>
          </cell>
          <cell r="L2096">
            <v>81.64</v>
          </cell>
          <cell r="M2096">
            <v>541.74</v>
          </cell>
          <cell r="N2096">
            <v>34.619999999999997</v>
          </cell>
          <cell r="O2096">
            <v>112.41</v>
          </cell>
          <cell r="P2096" t="str">
            <v>17460</v>
          </cell>
          <cell r="Q2096" t="str">
            <v>Cleveland-Elyria, OH</v>
          </cell>
        </row>
        <row r="2097">
          <cell r="B2097" t="str">
            <v>36490</v>
          </cell>
          <cell r="C2097" t="str">
            <v>36490</v>
          </cell>
          <cell r="D2097" t="str">
            <v>OH</v>
          </cell>
          <cell r="E2097" t="str">
            <v>Lucas</v>
          </cell>
          <cell r="F2097">
            <v>948.89</v>
          </cell>
          <cell r="G2097">
            <v>533.37106900000003</v>
          </cell>
          <cell r="H2097">
            <v>8.3246579417013689E-2</v>
          </cell>
          <cell r="I2097">
            <v>0.15881797328295777</v>
          </cell>
          <cell r="J2097">
            <v>0.20749999999999999</v>
          </cell>
          <cell r="K2097">
            <v>268.95999999999998</v>
          </cell>
          <cell r="L2097">
            <v>74.11</v>
          </cell>
          <cell r="M2097">
            <v>540.16</v>
          </cell>
          <cell r="N2097">
            <v>34.159999999999997</v>
          </cell>
          <cell r="O2097">
            <v>112.08</v>
          </cell>
          <cell r="P2097" t="str">
            <v>45780</v>
          </cell>
          <cell r="Q2097" t="str">
            <v>Toledo, OH</v>
          </cell>
        </row>
        <row r="2098">
          <cell r="B2098" t="str">
            <v>36500</v>
          </cell>
          <cell r="C2098" t="str">
            <v>36500</v>
          </cell>
          <cell r="D2098" t="str">
            <v>OH</v>
          </cell>
          <cell r="E2098" t="str">
            <v>Madison</v>
          </cell>
          <cell r="F2098">
            <v>960.57</v>
          </cell>
          <cell r="G2098">
            <v>539.93639700000006</v>
          </cell>
          <cell r="H2098">
            <v>7.6180403930130994E-2</v>
          </cell>
          <cell r="I2098">
            <v>0.14156755982232411</v>
          </cell>
          <cell r="J2098">
            <v>0.20749999999999999</v>
          </cell>
          <cell r="K2098">
            <v>293.12</v>
          </cell>
          <cell r="L2098">
            <v>69.790000000000006</v>
          </cell>
          <cell r="M2098">
            <v>551.20000000000005</v>
          </cell>
          <cell r="N2098">
            <v>32.21</v>
          </cell>
          <cell r="O2098">
            <v>114.37</v>
          </cell>
          <cell r="P2098" t="str">
            <v>18140</v>
          </cell>
          <cell r="Q2098" t="str">
            <v>Columbus, OH</v>
          </cell>
        </row>
        <row r="2099">
          <cell r="B2099" t="str">
            <v>36510</v>
          </cell>
          <cell r="C2099" t="str">
            <v>36510</v>
          </cell>
          <cell r="D2099" t="str">
            <v>OH</v>
          </cell>
          <cell r="E2099" t="str">
            <v>Mahoning</v>
          </cell>
          <cell r="F2099">
            <v>923.21</v>
          </cell>
          <cell r="G2099">
            <v>518.93634100000008</v>
          </cell>
          <cell r="H2099">
            <v>8.4848698845379766E-2</v>
          </cell>
          <cell r="I2099">
            <v>0.18125854993160057</v>
          </cell>
          <cell r="J2099">
            <v>0.20749999999999999</v>
          </cell>
          <cell r="K2099">
            <v>283.20999999999998</v>
          </cell>
          <cell r="L2099">
            <v>73.099999999999994</v>
          </cell>
          <cell r="M2099">
            <v>548.69000000000005</v>
          </cell>
          <cell r="N2099">
            <v>37.28</v>
          </cell>
          <cell r="O2099">
            <v>113.85</v>
          </cell>
          <cell r="P2099" t="str">
            <v>49660</v>
          </cell>
          <cell r="Q2099" t="str">
            <v>Youngstown-Warren-Boardman, OH-PA</v>
          </cell>
        </row>
        <row r="2100">
          <cell r="B2100" t="str">
            <v>36520</v>
          </cell>
          <cell r="C2100" t="str">
            <v>36520</v>
          </cell>
          <cell r="D2100" t="str">
            <v>OH</v>
          </cell>
          <cell r="E2100" t="str">
            <v>Marion</v>
          </cell>
          <cell r="F2100">
            <v>974.42</v>
          </cell>
          <cell r="G2100">
            <v>547.72148200000004</v>
          </cell>
          <cell r="H2100">
            <v>7.7863029269678891E-2</v>
          </cell>
          <cell r="I2100">
            <v>0.16517800981255507</v>
          </cell>
          <cell r="J2100">
            <v>0.20749999999999999</v>
          </cell>
          <cell r="K2100">
            <v>281.52</v>
          </cell>
          <cell r="L2100">
            <v>79.489999999999995</v>
          </cell>
          <cell r="M2100">
            <v>562.35</v>
          </cell>
          <cell r="N2100">
            <v>35.049999999999997</v>
          </cell>
          <cell r="O2100">
            <v>116.69</v>
          </cell>
          <cell r="P2100" t="str">
            <v>9936</v>
          </cell>
          <cell r="Q2100" t="str">
            <v>Not in Metro Area</v>
          </cell>
        </row>
        <row r="2101">
          <cell r="B2101" t="str">
            <v>36530</v>
          </cell>
          <cell r="C2101" t="str">
            <v>36530</v>
          </cell>
          <cell r="D2101" t="str">
            <v>OH</v>
          </cell>
          <cell r="E2101" t="str">
            <v>Medina</v>
          </cell>
          <cell r="F2101">
            <v>930.49</v>
          </cell>
          <cell r="G2101">
            <v>523.02842900000007</v>
          </cell>
          <cell r="H2101">
            <v>8.3077983759767132E-2</v>
          </cell>
          <cell r="I2101">
            <v>0.15837824595786379</v>
          </cell>
          <cell r="J2101">
            <v>0.20749999999999999</v>
          </cell>
          <cell r="K2101">
            <v>261.08</v>
          </cell>
          <cell r="L2101">
            <v>81.64</v>
          </cell>
          <cell r="M2101">
            <v>541.74</v>
          </cell>
          <cell r="N2101">
            <v>34.619999999999997</v>
          </cell>
          <cell r="O2101">
            <v>112.41</v>
          </cell>
          <cell r="P2101" t="str">
            <v>17460</v>
          </cell>
          <cell r="Q2101" t="str">
            <v>Cleveland-Elyria, OH</v>
          </cell>
        </row>
        <row r="2102">
          <cell r="B2102" t="str">
            <v>36540</v>
          </cell>
          <cell r="C2102" t="str">
            <v>36540</v>
          </cell>
          <cell r="D2102" t="str">
            <v>OH</v>
          </cell>
          <cell r="E2102" t="str">
            <v>Meigs</v>
          </cell>
          <cell r="F2102">
            <v>878.97</v>
          </cell>
          <cell r="G2102">
            <v>494.06903700000004</v>
          </cell>
          <cell r="H2102">
            <v>7.7863029269678891E-2</v>
          </cell>
          <cell r="I2102">
            <v>0.16517800981255507</v>
          </cell>
          <cell r="J2102">
            <v>0.20749999999999999</v>
          </cell>
          <cell r="K2102">
            <v>281.52</v>
          </cell>
          <cell r="L2102">
            <v>79.489999999999995</v>
          </cell>
          <cell r="M2102">
            <v>562.35</v>
          </cell>
          <cell r="N2102">
            <v>35.049999999999997</v>
          </cell>
          <cell r="O2102">
            <v>116.69</v>
          </cell>
          <cell r="P2102" t="str">
            <v>9936</v>
          </cell>
          <cell r="Q2102" t="str">
            <v>Not in Metro Area</v>
          </cell>
        </row>
        <row r="2103">
          <cell r="B2103" t="str">
            <v>36550</v>
          </cell>
          <cell r="C2103" t="str">
            <v>36550</v>
          </cell>
          <cell r="D2103" t="str">
            <v>OH</v>
          </cell>
          <cell r="E2103" t="str">
            <v>Mercer</v>
          </cell>
          <cell r="F2103">
            <v>926.07</v>
          </cell>
          <cell r="G2103">
            <v>520.54394700000012</v>
          </cell>
          <cell r="H2103">
            <v>7.7863029269678891E-2</v>
          </cell>
          <cell r="I2103">
            <v>0.16517800981255507</v>
          </cell>
          <cell r="J2103">
            <v>0.20749999999999999</v>
          </cell>
          <cell r="K2103">
            <v>281.52</v>
          </cell>
          <cell r="L2103">
            <v>79.489999999999995</v>
          </cell>
          <cell r="M2103">
            <v>562.35</v>
          </cell>
          <cell r="N2103">
            <v>35.049999999999997</v>
          </cell>
          <cell r="O2103">
            <v>116.69</v>
          </cell>
          <cell r="P2103" t="str">
            <v>9936</v>
          </cell>
          <cell r="Q2103" t="str">
            <v>Not in Metro Area</v>
          </cell>
        </row>
        <row r="2104">
          <cell r="B2104" t="str">
            <v>36560</v>
          </cell>
          <cell r="C2104" t="str">
            <v>36560</v>
          </cell>
          <cell r="D2104" t="str">
            <v>OH</v>
          </cell>
          <cell r="E2104" t="str">
            <v>Miami</v>
          </cell>
          <cell r="F2104">
            <v>962.79</v>
          </cell>
          <cell r="G2104">
            <v>541.184259</v>
          </cell>
          <cell r="H2104">
            <v>7.9338047462145053E-2</v>
          </cell>
          <cell r="I2104">
            <v>0.16154721274175199</v>
          </cell>
          <cell r="J2104">
            <v>0.20749999999999999</v>
          </cell>
          <cell r="K2104">
            <v>270.11</v>
          </cell>
          <cell r="L2104">
            <v>79.11</v>
          </cell>
          <cell r="M2104">
            <v>546.87</v>
          </cell>
          <cell r="N2104">
            <v>34.21</v>
          </cell>
          <cell r="O2104">
            <v>113.48</v>
          </cell>
          <cell r="P2104" t="str">
            <v>19380</v>
          </cell>
          <cell r="Q2104" t="str">
            <v>Dayton, OH</v>
          </cell>
        </row>
        <row r="2105">
          <cell r="B2105" t="str">
            <v>36570</v>
          </cell>
          <cell r="C2105" t="str">
            <v>36570</v>
          </cell>
          <cell r="D2105" t="str">
            <v>OH</v>
          </cell>
          <cell r="E2105" t="str">
            <v>Monroe</v>
          </cell>
          <cell r="F2105">
            <v>917.05</v>
          </cell>
          <cell r="G2105">
            <v>515.47380499999997</v>
          </cell>
          <cell r="H2105">
            <v>7.7863029269678891E-2</v>
          </cell>
          <cell r="I2105">
            <v>0.16517800981255507</v>
          </cell>
          <cell r="J2105">
            <v>0.20749999999999999</v>
          </cell>
          <cell r="K2105">
            <v>281.52</v>
          </cell>
          <cell r="L2105">
            <v>79.489999999999995</v>
          </cell>
          <cell r="M2105">
            <v>562.35</v>
          </cell>
          <cell r="N2105">
            <v>35.049999999999997</v>
          </cell>
          <cell r="O2105">
            <v>116.69</v>
          </cell>
          <cell r="P2105" t="str">
            <v>9936</v>
          </cell>
          <cell r="Q2105" t="str">
            <v>Not in Metro Area</v>
          </cell>
        </row>
        <row r="2106">
          <cell r="B2106" t="str">
            <v>36580</v>
          </cell>
          <cell r="C2106" t="str">
            <v>36580</v>
          </cell>
          <cell r="D2106" t="str">
            <v>OH</v>
          </cell>
          <cell r="E2106" t="str">
            <v>Montgomery</v>
          </cell>
          <cell r="F2106">
            <v>924.97</v>
          </cell>
          <cell r="G2106">
            <v>519.92563700000005</v>
          </cell>
          <cell r="H2106">
            <v>7.9338047462145053E-2</v>
          </cell>
          <cell r="I2106">
            <v>0.16154721274175199</v>
          </cell>
          <cell r="J2106">
            <v>0.20749999999999999</v>
          </cell>
          <cell r="K2106">
            <v>270.11</v>
          </cell>
          <cell r="L2106">
            <v>79.11</v>
          </cell>
          <cell r="M2106">
            <v>546.87</v>
          </cell>
          <cell r="N2106">
            <v>34.21</v>
          </cell>
          <cell r="O2106">
            <v>113.48</v>
          </cell>
          <cell r="P2106" t="str">
            <v>19380</v>
          </cell>
          <cell r="Q2106" t="str">
            <v>Dayton, OH</v>
          </cell>
        </row>
        <row r="2107">
          <cell r="B2107" t="str">
            <v>36590</v>
          </cell>
          <cell r="C2107" t="str">
            <v>36590</v>
          </cell>
          <cell r="D2107" t="str">
            <v>OH</v>
          </cell>
          <cell r="E2107" t="str">
            <v>Morgan</v>
          </cell>
          <cell r="F2107">
            <v>915.65</v>
          </cell>
          <cell r="G2107">
            <v>514.68686500000001</v>
          </cell>
          <cell r="H2107">
            <v>7.7863029269678891E-2</v>
          </cell>
          <cell r="I2107">
            <v>0.16517800981255507</v>
          </cell>
          <cell r="J2107">
            <v>0.20749999999999999</v>
          </cell>
          <cell r="K2107">
            <v>281.52</v>
          </cell>
          <cell r="L2107">
            <v>79.489999999999995</v>
          </cell>
          <cell r="M2107">
            <v>562.35</v>
          </cell>
          <cell r="N2107">
            <v>35.049999999999997</v>
          </cell>
          <cell r="O2107">
            <v>116.69</v>
          </cell>
          <cell r="P2107" t="str">
            <v>9936</v>
          </cell>
          <cell r="Q2107" t="str">
            <v>Not in Metro Area</v>
          </cell>
        </row>
        <row r="2108">
          <cell r="B2108" t="str">
            <v>36600</v>
          </cell>
          <cell r="C2108" t="str">
            <v>36600</v>
          </cell>
          <cell r="D2108" t="str">
            <v>OH</v>
          </cell>
          <cell r="E2108" t="str">
            <v>Morrow</v>
          </cell>
          <cell r="F2108">
            <v>941.79</v>
          </cell>
          <cell r="G2108">
            <v>529.38015900000005</v>
          </cell>
          <cell r="H2108">
            <v>7.6180403930130994E-2</v>
          </cell>
          <cell r="I2108">
            <v>0.14156755982232411</v>
          </cell>
          <cell r="J2108">
            <v>0.20749999999999999</v>
          </cell>
          <cell r="K2108">
            <v>293.12</v>
          </cell>
          <cell r="L2108">
            <v>69.790000000000006</v>
          </cell>
          <cell r="M2108">
            <v>551.20000000000005</v>
          </cell>
          <cell r="N2108">
            <v>32.21</v>
          </cell>
          <cell r="O2108">
            <v>114.37</v>
          </cell>
          <cell r="P2108" t="str">
            <v>18140</v>
          </cell>
          <cell r="Q2108" t="str">
            <v>Columbus, OH</v>
          </cell>
        </row>
        <row r="2109">
          <cell r="B2109" t="str">
            <v>36610</v>
          </cell>
          <cell r="C2109" t="str">
            <v>36610</v>
          </cell>
          <cell r="D2109" t="str">
            <v>OH</v>
          </cell>
          <cell r="E2109" t="str">
            <v>Muskingum</v>
          </cell>
          <cell r="F2109">
            <v>927.66</v>
          </cell>
          <cell r="G2109">
            <v>521.43768599999999</v>
          </cell>
          <cell r="H2109">
            <v>7.7863029269678891E-2</v>
          </cell>
          <cell r="I2109">
            <v>0.16517800981255507</v>
          </cell>
          <cell r="J2109">
            <v>0.20749999999999999</v>
          </cell>
          <cell r="K2109">
            <v>281.52</v>
          </cell>
          <cell r="L2109">
            <v>79.489999999999995</v>
          </cell>
          <cell r="M2109">
            <v>562.35</v>
          </cell>
          <cell r="N2109">
            <v>35.049999999999997</v>
          </cell>
          <cell r="O2109">
            <v>116.69</v>
          </cell>
          <cell r="P2109" t="str">
            <v>9936</v>
          </cell>
          <cell r="Q2109" t="str">
            <v>Not in Metro Area</v>
          </cell>
        </row>
        <row r="2110">
          <cell r="B2110" t="str">
            <v>36620</v>
          </cell>
          <cell r="C2110" t="str">
            <v>36620</v>
          </cell>
          <cell r="D2110" t="str">
            <v>OH</v>
          </cell>
          <cell r="E2110" t="str">
            <v>Noble</v>
          </cell>
          <cell r="F2110">
            <v>922.53</v>
          </cell>
          <cell r="G2110">
            <v>518.55411300000003</v>
          </cell>
          <cell r="H2110">
            <v>7.7863029269678891E-2</v>
          </cell>
          <cell r="I2110">
            <v>0.16517800981255507</v>
          </cell>
          <cell r="J2110">
            <v>0.20749999999999999</v>
          </cell>
          <cell r="K2110">
            <v>281.52</v>
          </cell>
          <cell r="L2110">
            <v>79.489999999999995</v>
          </cell>
          <cell r="M2110">
            <v>562.35</v>
          </cell>
          <cell r="N2110">
            <v>35.049999999999997</v>
          </cell>
          <cell r="O2110">
            <v>116.69</v>
          </cell>
          <cell r="P2110" t="str">
            <v>9936</v>
          </cell>
          <cell r="Q2110" t="str">
            <v>Not in Metro Area</v>
          </cell>
        </row>
        <row r="2111">
          <cell r="B2111" t="str">
            <v>36630</v>
          </cell>
          <cell r="C2111" t="str">
            <v>36630</v>
          </cell>
          <cell r="D2111" t="str">
            <v>OH</v>
          </cell>
          <cell r="E2111" t="str">
            <v>Ottawa</v>
          </cell>
          <cell r="F2111">
            <v>930.64</v>
          </cell>
          <cell r="G2111">
            <v>523.11274400000002</v>
          </cell>
          <cell r="H2111">
            <v>7.7863029269678891E-2</v>
          </cell>
          <cell r="I2111">
            <v>0.16517800981255507</v>
          </cell>
          <cell r="J2111">
            <v>0.20749999999999999</v>
          </cell>
          <cell r="K2111">
            <v>281.52</v>
          </cell>
          <cell r="L2111">
            <v>79.489999999999995</v>
          </cell>
          <cell r="M2111">
            <v>562.35</v>
          </cell>
          <cell r="N2111">
            <v>35.049999999999997</v>
          </cell>
          <cell r="O2111">
            <v>116.69</v>
          </cell>
          <cell r="P2111" t="str">
            <v>9936</v>
          </cell>
          <cell r="Q2111" t="str">
            <v>Not in Metro Area</v>
          </cell>
        </row>
        <row r="2112">
          <cell r="B2112" t="str">
            <v>36640</v>
          </cell>
          <cell r="C2112" t="str">
            <v>36640</v>
          </cell>
          <cell r="D2112" t="str">
            <v>OH</v>
          </cell>
          <cell r="E2112" t="str">
            <v>Paulding</v>
          </cell>
          <cell r="F2112">
            <v>975.84</v>
          </cell>
          <cell r="G2112">
            <v>548.51966400000003</v>
          </cell>
          <cell r="H2112">
            <v>7.7863029269678891E-2</v>
          </cell>
          <cell r="I2112">
            <v>0.16517800981255507</v>
          </cell>
          <cell r="J2112">
            <v>0.20749999999999999</v>
          </cell>
          <cell r="K2112">
            <v>281.52</v>
          </cell>
          <cell r="L2112">
            <v>79.489999999999995</v>
          </cell>
          <cell r="M2112">
            <v>562.35</v>
          </cell>
          <cell r="N2112">
            <v>35.049999999999997</v>
          </cell>
          <cell r="O2112">
            <v>116.69</v>
          </cell>
          <cell r="P2112" t="str">
            <v>9936</v>
          </cell>
          <cell r="Q2112" t="str">
            <v>Not in Metro Area</v>
          </cell>
        </row>
        <row r="2113">
          <cell r="B2113" t="str">
            <v>36650</v>
          </cell>
          <cell r="C2113" t="str">
            <v>36650</v>
          </cell>
          <cell r="D2113" t="str">
            <v>OH</v>
          </cell>
          <cell r="E2113" t="str">
            <v>Perry</v>
          </cell>
          <cell r="F2113">
            <v>907.78</v>
          </cell>
          <cell r="G2113">
            <v>510.26313800000003</v>
          </cell>
          <cell r="H2113">
            <v>7.6180403930130994E-2</v>
          </cell>
          <cell r="I2113">
            <v>0.14156755982232411</v>
          </cell>
          <cell r="J2113">
            <v>0.20749999999999999</v>
          </cell>
          <cell r="K2113">
            <v>293.12</v>
          </cell>
          <cell r="L2113">
            <v>69.790000000000006</v>
          </cell>
          <cell r="M2113">
            <v>551.20000000000005</v>
          </cell>
          <cell r="N2113">
            <v>32.21</v>
          </cell>
          <cell r="O2113">
            <v>114.37</v>
          </cell>
          <cell r="P2113" t="str">
            <v>18140</v>
          </cell>
          <cell r="Q2113" t="str">
            <v>Columbus, OH</v>
          </cell>
        </row>
        <row r="2114">
          <cell r="B2114" t="str">
            <v>36660</v>
          </cell>
          <cell r="C2114" t="str">
            <v>36660</v>
          </cell>
          <cell r="D2114" t="str">
            <v>OH</v>
          </cell>
          <cell r="E2114" t="str">
            <v>Pickaway</v>
          </cell>
          <cell r="F2114">
            <v>939.47</v>
          </cell>
          <cell r="G2114">
            <v>528.07608700000003</v>
          </cell>
          <cell r="H2114">
            <v>7.6180403930130994E-2</v>
          </cell>
          <cell r="I2114">
            <v>0.14156755982232411</v>
          </cell>
          <cell r="J2114">
            <v>0.20749999999999999</v>
          </cell>
          <cell r="K2114">
            <v>293.12</v>
          </cell>
          <cell r="L2114">
            <v>69.790000000000006</v>
          </cell>
          <cell r="M2114">
            <v>551.20000000000005</v>
          </cell>
          <cell r="N2114">
            <v>32.21</v>
          </cell>
          <cell r="O2114">
            <v>114.37</v>
          </cell>
          <cell r="P2114" t="str">
            <v>18140</v>
          </cell>
          <cell r="Q2114" t="str">
            <v>Columbus, OH</v>
          </cell>
        </row>
        <row r="2115">
          <cell r="B2115" t="str">
            <v>36670</v>
          </cell>
          <cell r="C2115" t="str">
            <v>36670</v>
          </cell>
          <cell r="D2115" t="str">
            <v>OH</v>
          </cell>
          <cell r="E2115" t="str">
            <v>Pike</v>
          </cell>
          <cell r="F2115">
            <v>912.76</v>
          </cell>
          <cell r="G2115">
            <v>513.06239600000004</v>
          </cell>
          <cell r="H2115">
            <v>7.7863029269678891E-2</v>
          </cell>
          <cell r="I2115">
            <v>0.16517800981255507</v>
          </cell>
          <cell r="J2115">
            <v>0.20749999999999999</v>
          </cell>
          <cell r="K2115">
            <v>281.52</v>
          </cell>
          <cell r="L2115">
            <v>79.489999999999995</v>
          </cell>
          <cell r="M2115">
            <v>562.35</v>
          </cell>
          <cell r="N2115">
            <v>35.049999999999997</v>
          </cell>
          <cell r="O2115">
            <v>116.69</v>
          </cell>
          <cell r="P2115" t="str">
            <v>9936</v>
          </cell>
          <cell r="Q2115" t="str">
            <v>Not in Metro Area</v>
          </cell>
        </row>
        <row r="2116">
          <cell r="B2116" t="str">
            <v>36680</v>
          </cell>
          <cell r="C2116" t="str">
            <v>36680</v>
          </cell>
          <cell r="D2116" t="str">
            <v>OH</v>
          </cell>
          <cell r="E2116" t="str">
            <v>Portage</v>
          </cell>
          <cell r="F2116">
            <v>932.56</v>
          </cell>
          <cell r="G2116">
            <v>524.19197599999995</v>
          </cell>
          <cell r="H2116">
            <v>8.51835954266984E-2</v>
          </cell>
          <cell r="I2116">
            <v>0.1638041163946061</v>
          </cell>
          <cell r="J2116">
            <v>0.20749999999999999</v>
          </cell>
          <cell r="K2116">
            <v>256.27</v>
          </cell>
          <cell r="L2116">
            <v>70.45</v>
          </cell>
          <cell r="M2116">
            <v>522.16</v>
          </cell>
          <cell r="N2116">
            <v>33.369999999999997</v>
          </cell>
          <cell r="O2116">
            <v>108.35</v>
          </cell>
          <cell r="P2116" t="str">
            <v>10420</v>
          </cell>
          <cell r="Q2116" t="str">
            <v>Akron, OH</v>
          </cell>
        </row>
        <row r="2117">
          <cell r="B2117" t="str">
            <v>36690</v>
          </cell>
          <cell r="C2117" t="str">
            <v>36690</v>
          </cell>
          <cell r="D2117" t="str">
            <v>OH</v>
          </cell>
          <cell r="E2117" t="str">
            <v>Preble</v>
          </cell>
          <cell r="F2117">
            <v>895.26</v>
          </cell>
          <cell r="G2117">
            <v>503.22564600000004</v>
          </cell>
          <cell r="H2117">
            <v>7.7863029269678891E-2</v>
          </cell>
          <cell r="I2117">
            <v>0.16517800981255507</v>
          </cell>
          <cell r="J2117">
            <v>0.20749999999999999</v>
          </cell>
          <cell r="K2117">
            <v>281.52</v>
          </cell>
          <cell r="L2117">
            <v>79.489999999999995</v>
          </cell>
          <cell r="M2117">
            <v>562.35</v>
          </cell>
          <cell r="N2117">
            <v>35.049999999999997</v>
          </cell>
          <cell r="O2117">
            <v>116.69</v>
          </cell>
          <cell r="P2117" t="str">
            <v>9936</v>
          </cell>
          <cell r="Q2117" t="str">
            <v>Not in Metro Area</v>
          </cell>
        </row>
        <row r="2118">
          <cell r="B2118" t="str">
            <v>36700</v>
          </cell>
          <cell r="C2118" t="str">
            <v>36700</v>
          </cell>
          <cell r="D2118" t="str">
            <v>OH</v>
          </cell>
          <cell r="E2118" t="str">
            <v>Putnam</v>
          </cell>
          <cell r="F2118">
            <v>943.55</v>
          </cell>
          <cell r="G2118">
            <v>530.36945500000002</v>
          </cell>
          <cell r="H2118">
            <v>7.7863029269678891E-2</v>
          </cell>
          <cell r="I2118">
            <v>0.16517800981255507</v>
          </cell>
          <cell r="J2118">
            <v>0.20749999999999999</v>
          </cell>
          <cell r="K2118">
            <v>281.52</v>
          </cell>
          <cell r="L2118">
            <v>79.489999999999995</v>
          </cell>
          <cell r="M2118">
            <v>562.35</v>
          </cell>
          <cell r="N2118">
            <v>35.049999999999997</v>
          </cell>
          <cell r="O2118">
            <v>116.69</v>
          </cell>
          <cell r="P2118" t="str">
            <v>9936</v>
          </cell>
          <cell r="Q2118" t="str">
            <v>Not in Metro Area</v>
          </cell>
        </row>
        <row r="2119">
          <cell r="B2119" t="str">
            <v>36710</v>
          </cell>
          <cell r="C2119" t="str">
            <v>36710</v>
          </cell>
          <cell r="D2119" t="str">
            <v>OH</v>
          </cell>
          <cell r="E2119" t="str">
            <v>Richland</v>
          </cell>
          <cell r="F2119">
            <v>912.48</v>
          </cell>
          <cell r="G2119">
            <v>512.90500800000007</v>
          </cell>
          <cell r="H2119">
            <v>7.7863029269678891E-2</v>
          </cell>
          <cell r="I2119">
            <v>0.16517800981255507</v>
          </cell>
          <cell r="J2119">
            <v>0.20749999999999999</v>
          </cell>
          <cell r="K2119">
            <v>281.52</v>
          </cell>
          <cell r="L2119">
            <v>79.489999999999995</v>
          </cell>
          <cell r="M2119">
            <v>562.35</v>
          </cell>
          <cell r="N2119">
            <v>35.049999999999997</v>
          </cell>
          <cell r="O2119">
            <v>116.69</v>
          </cell>
          <cell r="P2119" t="str">
            <v>9936</v>
          </cell>
          <cell r="Q2119" t="str">
            <v>Not in Metro Area</v>
          </cell>
        </row>
        <row r="2120">
          <cell r="B2120" t="str">
            <v>36720</v>
          </cell>
          <cell r="C2120" t="str">
            <v>36720</v>
          </cell>
          <cell r="D2120" t="str">
            <v>OH</v>
          </cell>
          <cell r="E2120" t="str">
            <v>Ross</v>
          </cell>
          <cell r="F2120">
            <v>895.92</v>
          </cell>
          <cell r="G2120">
            <v>503.596632</v>
          </cell>
          <cell r="H2120">
            <v>7.7863029269678891E-2</v>
          </cell>
          <cell r="I2120">
            <v>0.16517800981255507</v>
          </cell>
          <cell r="J2120">
            <v>0.20749999999999999</v>
          </cell>
          <cell r="K2120">
            <v>281.52</v>
          </cell>
          <cell r="L2120">
            <v>79.489999999999995</v>
          </cell>
          <cell r="M2120">
            <v>562.35</v>
          </cell>
          <cell r="N2120">
            <v>35.049999999999997</v>
          </cell>
          <cell r="O2120">
            <v>116.69</v>
          </cell>
          <cell r="P2120" t="str">
            <v>9936</v>
          </cell>
          <cell r="Q2120" t="str">
            <v>Not in Metro Area</v>
          </cell>
        </row>
        <row r="2121">
          <cell r="B2121" t="str">
            <v>36730</v>
          </cell>
          <cell r="C2121" t="str">
            <v>36730</v>
          </cell>
          <cell r="D2121" t="str">
            <v>OH</v>
          </cell>
          <cell r="E2121" t="str">
            <v>Sandusky</v>
          </cell>
          <cell r="F2121">
            <v>913.93</v>
          </cell>
          <cell r="G2121">
            <v>513.72005300000001</v>
          </cell>
          <cell r="H2121">
            <v>7.7863029269678891E-2</v>
          </cell>
          <cell r="I2121">
            <v>0.16517800981255507</v>
          </cell>
          <cell r="J2121">
            <v>0.20749999999999999</v>
          </cell>
          <cell r="K2121">
            <v>281.52</v>
          </cell>
          <cell r="L2121">
            <v>79.489999999999995</v>
          </cell>
          <cell r="M2121">
            <v>562.35</v>
          </cell>
          <cell r="N2121">
            <v>35.049999999999997</v>
          </cell>
          <cell r="O2121">
            <v>116.69</v>
          </cell>
          <cell r="P2121" t="str">
            <v>9936</v>
          </cell>
          <cell r="Q2121" t="str">
            <v>Not in Metro Area</v>
          </cell>
        </row>
        <row r="2122">
          <cell r="B2122" t="str">
            <v>36740</v>
          </cell>
          <cell r="C2122" t="str">
            <v>36740</v>
          </cell>
          <cell r="D2122" t="str">
            <v>OH</v>
          </cell>
          <cell r="E2122" t="str">
            <v>Scioto</v>
          </cell>
          <cell r="F2122">
            <v>957.13</v>
          </cell>
          <cell r="G2122">
            <v>538.00277300000005</v>
          </cell>
          <cell r="H2122">
            <v>7.7863029269678891E-2</v>
          </cell>
          <cell r="I2122">
            <v>0.16517800981255507</v>
          </cell>
          <cell r="J2122">
            <v>0.20749999999999999</v>
          </cell>
          <cell r="K2122">
            <v>281.52</v>
          </cell>
          <cell r="L2122">
            <v>79.489999999999995</v>
          </cell>
          <cell r="M2122">
            <v>562.35</v>
          </cell>
          <cell r="N2122">
            <v>35.049999999999997</v>
          </cell>
          <cell r="O2122">
            <v>116.69</v>
          </cell>
          <cell r="P2122" t="str">
            <v>9936</v>
          </cell>
          <cell r="Q2122" t="str">
            <v>Not in Metro Area</v>
          </cell>
        </row>
        <row r="2123">
          <cell r="B2123" t="str">
            <v>36750</v>
          </cell>
          <cell r="C2123" t="str">
            <v>36750</v>
          </cell>
          <cell r="D2123" t="str">
            <v>OH</v>
          </cell>
          <cell r="E2123" t="str">
            <v>Seneca</v>
          </cell>
          <cell r="F2123">
            <v>915.73</v>
          </cell>
          <cell r="G2123">
            <v>514.73183300000005</v>
          </cell>
          <cell r="H2123">
            <v>7.7863029269678891E-2</v>
          </cell>
          <cell r="I2123">
            <v>0.16517800981255507</v>
          </cell>
          <cell r="J2123">
            <v>0.20749999999999999</v>
          </cell>
          <cell r="K2123">
            <v>281.52</v>
          </cell>
          <cell r="L2123">
            <v>79.489999999999995</v>
          </cell>
          <cell r="M2123">
            <v>562.35</v>
          </cell>
          <cell r="N2123">
            <v>35.049999999999997</v>
          </cell>
          <cell r="O2123">
            <v>116.69</v>
          </cell>
          <cell r="P2123" t="str">
            <v>9936</v>
          </cell>
          <cell r="Q2123" t="str">
            <v>Not in Metro Area</v>
          </cell>
        </row>
        <row r="2124">
          <cell r="B2124" t="str">
            <v>36760</v>
          </cell>
          <cell r="C2124" t="str">
            <v>36760</v>
          </cell>
          <cell r="D2124" t="str">
            <v>OH</v>
          </cell>
          <cell r="E2124" t="str">
            <v>Shelby</v>
          </cell>
          <cell r="F2124">
            <v>924.35</v>
          </cell>
          <cell r="G2124">
            <v>519.577135</v>
          </cell>
          <cell r="H2124">
            <v>7.7863029269678891E-2</v>
          </cell>
          <cell r="I2124">
            <v>0.16517800981255507</v>
          </cell>
          <cell r="J2124">
            <v>0.20749999999999999</v>
          </cell>
          <cell r="K2124">
            <v>281.52</v>
          </cell>
          <cell r="L2124">
            <v>79.489999999999995</v>
          </cell>
          <cell r="M2124">
            <v>562.35</v>
          </cell>
          <cell r="N2124">
            <v>35.049999999999997</v>
          </cell>
          <cell r="O2124">
            <v>116.69</v>
          </cell>
          <cell r="P2124" t="str">
            <v>9936</v>
          </cell>
          <cell r="Q2124" t="str">
            <v>Not in Metro Area</v>
          </cell>
        </row>
        <row r="2125">
          <cell r="B2125" t="str">
            <v>36770</v>
          </cell>
          <cell r="C2125" t="str">
            <v>36770</v>
          </cell>
          <cell r="D2125" t="str">
            <v>OH</v>
          </cell>
          <cell r="E2125" t="str">
            <v>Stark</v>
          </cell>
          <cell r="F2125">
            <v>957.93</v>
          </cell>
          <cell r="G2125">
            <v>538.45245299999999</v>
          </cell>
          <cell r="H2125">
            <v>7.7863029269678891E-2</v>
          </cell>
          <cell r="I2125">
            <v>0.16517800981255507</v>
          </cell>
          <cell r="J2125">
            <v>0.20749999999999999</v>
          </cell>
          <cell r="K2125">
            <v>281.52</v>
          </cell>
          <cell r="L2125">
            <v>79.489999999999995</v>
          </cell>
          <cell r="M2125">
            <v>562.35</v>
          </cell>
          <cell r="N2125">
            <v>35.049999999999997</v>
          </cell>
          <cell r="O2125">
            <v>116.69</v>
          </cell>
          <cell r="P2125" t="str">
            <v>9936</v>
          </cell>
          <cell r="Q2125" t="str">
            <v>Not in Metro Area</v>
          </cell>
        </row>
        <row r="2126">
          <cell r="B2126" t="str">
            <v>36780</v>
          </cell>
          <cell r="C2126" t="str">
            <v>36780</v>
          </cell>
          <cell r="D2126" t="str">
            <v>OH</v>
          </cell>
          <cell r="E2126" t="str">
            <v>Summit</v>
          </cell>
          <cell r="F2126">
            <v>935.28</v>
          </cell>
          <cell r="G2126">
            <v>525.72088800000006</v>
          </cell>
          <cell r="H2126">
            <v>8.51835954266984E-2</v>
          </cell>
          <cell r="I2126">
            <v>0.1638041163946061</v>
          </cell>
          <cell r="J2126">
            <v>0.20749999999999999</v>
          </cell>
          <cell r="K2126">
            <v>256.27</v>
          </cell>
          <cell r="L2126">
            <v>70.45</v>
          </cell>
          <cell r="M2126">
            <v>522.16</v>
          </cell>
          <cell r="N2126">
            <v>33.369999999999997</v>
          </cell>
          <cell r="O2126">
            <v>108.35</v>
          </cell>
          <cell r="P2126" t="str">
            <v>10420</v>
          </cell>
          <cell r="Q2126" t="str">
            <v>Akron, OH</v>
          </cell>
        </row>
        <row r="2127">
          <cell r="B2127" t="str">
            <v>36790</v>
          </cell>
          <cell r="C2127" t="str">
            <v>36790</v>
          </cell>
          <cell r="D2127" t="str">
            <v>OH</v>
          </cell>
          <cell r="E2127" t="str">
            <v>Trumbull</v>
          </cell>
          <cell r="F2127">
            <v>950.97</v>
          </cell>
          <cell r="G2127">
            <v>534.54023700000005</v>
          </cell>
          <cell r="H2127">
            <v>8.4848698845379766E-2</v>
          </cell>
          <cell r="I2127">
            <v>0.18125854993160057</v>
          </cell>
          <cell r="J2127">
            <v>0.20749999999999999</v>
          </cell>
          <cell r="K2127">
            <v>283.20999999999998</v>
          </cell>
          <cell r="L2127">
            <v>73.099999999999994</v>
          </cell>
          <cell r="M2127">
            <v>548.69000000000005</v>
          </cell>
          <cell r="N2127">
            <v>37.28</v>
          </cell>
          <cell r="O2127">
            <v>113.85</v>
          </cell>
          <cell r="P2127" t="str">
            <v>49660</v>
          </cell>
          <cell r="Q2127" t="str">
            <v>Youngstown-Warren-Boardman, OH-PA</v>
          </cell>
        </row>
        <row r="2128">
          <cell r="B2128" t="str">
            <v>36800</v>
          </cell>
          <cell r="C2128" t="str">
            <v>36800</v>
          </cell>
          <cell r="D2128" t="str">
            <v>OH</v>
          </cell>
          <cell r="E2128" t="str">
            <v>Tuscarawas</v>
          </cell>
          <cell r="F2128">
            <v>921.9</v>
          </cell>
          <cell r="G2128">
            <v>518.19999000000007</v>
          </cell>
          <cell r="H2128">
            <v>7.7863029269678891E-2</v>
          </cell>
          <cell r="I2128">
            <v>0.16517800981255507</v>
          </cell>
          <cell r="J2128">
            <v>0.20749999999999999</v>
          </cell>
          <cell r="K2128">
            <v>281.52</v>
          </cell>
          <cell r="L2128">
            <v>79.489999999999995</v>
          </cell>
          <cell r="M2128">
            <v>562.35</v>
          </cell>
          <cell r="N2128">
            <v>35.049999999999997</v>
          </cell>
          <cell r="O2128">
            <v>116.69</v>
          </cell>
          <cell r="P2128" t="str">
            <v>9936</v>
          </cell>
          <cell r="Q2128" t="str">
            <v>Not in Metro Area</v>
          </cell>
        </row>
        <row r="2129">
          <cell r="B2129" t="str">
            <v>36810</v>
          </cell>
          <cell r="C2129" t="str">
            <v>36810</v>
          </cell>
          <cell r="D2129" t="str">
            <v>OH</v>
          </cell>
          <cell r="E2129" t="str">
            <v>Union</v>
          </cell>
          <cell r="F2129">
            <v>943.68</v>
          </cell>
          <cell r="G2129">
            <v>530.44252800000004</v>
          </cell>
          <cell r="H2129">
            <v>7.6180403930130994E-2</v>
          </cell>
          <cell r="I2129">
            <v>0.14156755982232411</v>
          </cell>
          <cell r="J2129">
            <v>0.20749999999999999</v>
          </cell>
          <cell r="K2129">
            <v>293.12</v>
          </cell>
          <cell r="L2129">
            <v>69.790000000000006</v>
          </cell>
          <cell r="M2129">
            <v>551.20000000000005</v>
          </cell>
          <cell r="N2129">
            <v>32.21</v>
          </cell>
          <cell r="O2129">
            <v>114.37</v>
          </cell>
          <cell r="P2129" t="str">
            <v>18140</v>
          </cell>
          <cell r="Q2129" t="str">
            <v>Columbus, OH</v>
          </cell>
        </row>
        <row r="2130">
          <cell r="B2130" t="str">
            <v>36820</v>
          </cell>
          <cell r="C2130" t="str">
            <v>36820</v>
          </cell>
          <cell r="D2130" t="str">
            <v>OH</v>
          </cell>
          <cell r="E2130" t="str">
            <v>Van Wert</v>
          </cell>
          <cell r="F2130">
            <v>929.33</v>
          </cell>
          <cell r="G2130">
            <v>522.37639300000001</v>
          </cell>
          <cell r="H2130">
            <v>7.7863029269678891E-2</v>
          </cell>
          <cell r="I2130">
            <v>0.16517800981255507</v>
          </cell>
          <cell r="J2130">
            <v>0.20749999999999999</v>
          </cell>
          <cell r="K2130">
            <v>281.52</v>
          </cell>
          <cell r="L2130">
            <v>79.489999999999995</v>
          </cell>
          <cell r="M2130">
            <v>562.35</v>
          </cell>
          <cell r="N2130">
            <v>35.049999999999997</v>
          </cell>
          <cell r="O2130">
            <v>116.69</v>
          </cell>
          <cell r="P2130" t="str">
            <v>9936</v>
          </cell>
          <cell r="Q2130" t="str">
            <v>Not in Metro Area</v>
          </cell>
        </row>
        <row r="2131">
          <cell r="B2131" t="str">
            <v>36830</v>
          </cell>
          <cell r="C2131" t="str">
            <v>36830</v>
          </cell>
          <cell r="D2131" t="str">
            <v>OH</v>
          </cell>
          <cell r="E2131" t="str">
            <v>Vinton</v>
          </cell>
          <cell r="F2131">
            <v>911.01</v>
          </cell>
          <cell r="G2131">
            <v>512.07872100000009</v>
          </cell>
          <cell r="H2131">
            <v>7.7863029269678891E-2</v>
          </cell>
          <cell r="I2131">
            <v>0.16517800981255507</v>
          </cell>
          <cell r="J2131">
            <v>0.20749999999999999</v>
          </cell>
          <cell r="K2131">
            <v>281.52</v>
          </cell>
          <cell r="L2131">
            <v>79.489999999999995</v>
          </cell>
          <cell r="M2131">
            <v>562.35</v>
          </cell>
          <cell r="N2131">
            <v>35.049999999999997</v>
          </cell>
          <cell r="O2131">
            <v>116.69</v>
          </cell>
          <cell r="P2131" t="str">
            <v>9936</v>
          </cell>
          <cell r="Q2131" t="str">
            <v>Not in Metro Area</v>
          </cell>
        </row>
        <row r="2132">
          <cell r="B2132" t="str">
            <v>36840</v>
          </cell>
          <cell r="C2132" t="str">
            <v>36840</v>
          </cell>
          <cell r="D2132" t="str">
            <v>OH</v>
          </cell>
          <cell r="E2132" t="str">
            <v>Warren</v>
          </cell>
          <cell r="F2132">
            <v>924.08</v>
          </cell>
          <cell r="G2132">
            <v>519.42536800000005</v>
          </cell>
          <cell r="H2132">
            <v>7.9742653451573636E-2</v>
          </cell>
          <cell r="I2132">
            <v>0.1534201052340072</v>
          </cell>
          <cell r="J2132">
            <v>0.20749999999999999</v>
          </cell>
          <cell r="K2132">
            <v>287.55</v>
          </cell>
          <cell r="L2132">
            <v>72.22</v>
          </cell>
          <cell r="M2132">
            <v>542.85</v>
          </cell>
          <cell r="N2132">
            <v>34.01</v>
          </cell>
          <cell r="O2132">
            <v>112.64</v>
          </cell>
          <cell r="P2132" t="str">
            <v>17140</v>
          </cell>
          <cell r="Q2132" t="str">
            <v>Cincinnati, OH-KY-IN</v>
          </cell>
        </row>
        <row r="2133">
          <cell r="B2133" t="str">
            <v>36850</v>
          </cell>
          <cell r="C2133" t="str">
            <v>36850</v>
          </cell>
          <cell r="D2133" t="str">
            <v>OH</v>
          </cell>
          <cell r="E2133" t="str">
            <v>Washington</v>
          </cell>
          <cell r="F2133">
            <v>913.53</v>
          </cell>
          <cell r="G2133">
            <v>513.49521300000004</v>
          </cell>
          <cell r="H2133">
            <v>7.7863029269678891E-2</v>
          </cell>
          <cell r="I2133">
            <v>0.16517800981255507</v>
          </cell>
          <cell r="J2133">
            <v>0.20749999999999999</v>
          </cell>
          <cell r="K2133">
            <v>281.52</v>
          </cell>
          <cell r="L2133">
            <v>79.489999999999995</v>
          </cell>
          <cell r="M2133">
            <v>562.35</v>
          </cell>
          <cell r="N2133">
            <v>35.049999999999997</v>
          </cell>
          <cell r="O2133">
            <v>116.69</v>
          </cell>
          <cell r="P2133" t="str">
            <v>9936</v>
          </cell>
          <cell r="Q2133" t="str">
            <v>Not in Metro Area</v>
          </cell>
        </row>
        <row r="2134">
          <cell r="B2134" t="str">
            <v>36860</v>
          </cell>
          <cell r="C2134" t="str">
            <v>36860</v>
          </cell>
          <cell r="D2134" t="str">
            <v>OH</v>
          </cell>
          <cell r="E2134" t="str">
            <v>Wayne</v>
          </cell>
          <cell r="F2134">
            <v>903.32</v>
          </cell>
          <cell r="G2134">
            <v>507.75617200000005</v>
          </cell>
          <cell r="H2134">
            <v>7.7863029269678891E-2</v>
          </cell>
          <cell r="I2134">
            <v>0.16517800981255507</v>
          </cell>
          <cell r="J2134">
            <v>0.20749999999999999</v>
          </cell>
          <cell r="K2134">
            <v>281.52</v>
          </cell>
          <cell r="L2134">
            <v>79.489999999999995</v>
          </cell>
          <cell r="M2134">
            <v>562.35</v>
          </cell>
          <cell r="N2134">
            <v>35.049999999999997</v>
          </cell>
          <cell r="O2134">
            <v>116.69</v>
          </cell>
          <cell r="P2134" t="str">
            <v>9936</v>
          </cell>
          <cell r="Q2134" t="str">
            <v>Not in Metro Area</v>
          </cell>
        </row>
        <row r="2135">
          <cell r="B2135" t="str">
            <v>36870</v>
          </cell>
          <cell r="C2135" t="str">
            <v>36870</v>
          </cell>
          <cell r="D2135" t="str">
            <v>OH</v>
          </cell>
          <cell r="E2135" t="str">
            <v>Williams</v>
          </cell>
          <cell r="F2135">
            <v>923.39</v>
          </cell>
          <cell r="G2135">
            <v>519.03751900000009</v>
          </cell>
          <cell r="H2135">
            <v>7.7863029269678891E-2</v>
          </cell>
          <cell r="I2135">
            <v>0.16517800981255507</v>
          </cell>
          <cell r="J2135">
            <v>0.20749999999999999</v>
          </cell>
          <cell r="K2135">
            <v>281.52</v>
          </cell>
          <cell r="L2135">
            <v>79.489999999999995</v>
          </cell>
          <cell r="M2135">
            <v>562.35</v>
          </cell>
          <cell r="N2135">
            <v>35.049999999999997</v>
          </cell>
          <cell r="O2135">
            <v>116.69</v>
          </cell>
          <cell r="P2135" t="str">
            <v>9936</v>
          </cell>
          <cell r="Q2135" t="str">
            <v>Not in Metro Area</v>
          </cell>
        </row>
        <row r="2136">
          <cell r="B2136" t="str">
            <v>36880</v>
          </cell>
          <cell r="C2136" t="str">
            <v>36880</v>
          </cell>
          <cell r="D2136" t="str">
            <v>OH</v>
          </cell>
          <cell r="E2136" t="str">
            <v>Wood</v>
          </cell>
          <cell r="F2136">
            <v>948.85</v>
          </cell>
          <cell r="G2136">
            <v>533.34858500000007</v>
          </cell>
          <cell r="H2136">
            <v>8.3246579417013689E-2</v>
          </cell>
          <cell r="I2136">
            <v>0.15881797328295777</v>
          </cell>
          <cell r="J2136">
            <v>0.20749999999999999</v>
          </cell>
          <cell r="K2136">
            <v>268.95999999999998</v>
          </cell>
          <cell r="L2136">
            <v>74.11</v>
          </cell>
          <cell r="M2136">
            <v>540.16</v>
          </cell>
          <cell r="N2136">
            <v>34.159999999999997</v>
          </cell>
          <cell r="O2136">
            <v>112.08</v>
          </cell>
          <cell r="P2136" t="str">
            <v>45780</v>
          </cell>
          <cell r="Q2136" t="str">
            <v>Toledo, OH</v>
          </cell>
        </row>
        <row r="2137">
          <cell r="B2137" t="str">
            <v>36890</v>
          </cell>
          <cell r="C2137" t="str">
            <v>36890</v>
          </cell>
          <cell r="D2137" t="str">
            <v>OH</v>
          </cell>
          <cell r="E2137" t="str">
            <v>Wyandot</v>
          </cell>
          <cell r="F2137">
            <v>920.22</v>
          </cell>
          <cell r="G2137">
            <v>517.25566200000003</v>
          </cell>
          <cell r="H2137">
            <v>7.7863029269678891E-2</v>
          </cell>
          <cell r="I2137">
            <v>0.16517800981255507</v>
          </cell>
          <cell r="J2137">
            <v>0.20749999999999999</v>
          </cell>
          <cell r="K2137">
            <v>281.52</v>
          </cell>
          <cell r="L2137">
            <v>79.489999999999995</v>
          </cell>
          <cell r="M2137">
            <v>562.35</v>
          </cell>
          <cell r="N2137">
            <v>35.049999999999997</v>
          </cell>
          <cell r="O2137">
            <v>116.69</v>
          </cell>
          <cell r="P2137" t="str">
            <v>9936</v>
          </cell>
          <cell r="Q2137" t="str">
            <v>Not in Metro Area</v>
          </cell>
        </row>
        <row r="2138">
          <cell r="B2138" t="str">
            <v>37000</v>
          </cell>
          <cell r="C2138" t="str">
            <v>37000</v>
          </cell>
          <cell r="D2138" t="str">
            <v>OK</v>
          </cell>
          <cell r="E2138" t="str">
            <v>Adair</v>
          </cell>
          <cell r="F2138">
            <v>884.75</v>
          </cell>
          <cell r="G2138">
            <v>497.31797500000005</v>
          </cell>
          <cell r="H2138">
            <v>7.6481124742302883E-2</v>
          </cell>
          <cell r="I2138">
            <v>0.16006229451462192</v>
          </cell>
          <cell r="J2138">
            <v>0.20749999999999999</v>
          </cell>
          <cell r="K2138">
            <v>295.89</v>
          </cell>
          <cell r="L2138">
            <v>57.79</v>
          </cell>
          <cell r="M2138">
            <v>539.01</v>
          </cell>
          <cell r="N2138">
            <v>31.88</v>
          </cell>
          <cell r="O2138">
            <v>111.84</v>
          </cell>
          <cell r="P2138" t="str">
            <v>9937</v>
          </cell>
          <cell r="Q2138" t="str">
            <v>Not in Metro Area</v>
          </cell>
        </row>
        <row r="2139">
          <cell r="B2139" t="str">
            <v>37010</v>
          </cell>
          <cell r="C2139" t="str">
            <v>37010</v>
          </cell>
          <cell r="D2139" t="str">
            <v>OK</v>
          </cell>
          <cell r="E2139" t="str">
            <v>Alfalfa</v>
          </cell>
          <cell r="F2139">
            <v>932.01</v>
          </cell>
          <cell r="G2139">
            <v>523.88282100000004</v>
          </cell>
          <cell r="H2139">
            <v>7.6481124742302883E-2</v>
          </cell>
          <cell r="I2139">
            <v>0.16006229451462192</v>
          </cell>
          <cell r="J2139">
            <v>0.20749999999999999</v>
          </cell>
          <cell r="K2139">
            <v>295.89</v>
          </cell>
          <cell r="L2139">
            <v>57.79</v>
          </cell>
          <cell r="M2139">
            <v>539.01</v>
          </cell>
          <cell r="N2139">
            <v>31.88</v>
          </cell>
          <cell r="O2139">
            <v>111.84</v>
          </cell>
          <cell r="P2139" t="str">
            <v>9937</v>
          </cell>
          <cell r="Q2139" t="str">
            <v>Not in Metro Area</v>
          </cell>
        </row>
        <row r="2140">
          <cell r="B2140" t="str">
            <v>37020</v>
          </cell>
          <cell r="C2140" t="str">
            <v>37020</v>
          </cell>
          <cell r="D2140" t="str">
            <v>OK</v>
          </cell>
          <cell r="E2140" t="str">
            <v>Atoka</v>
          </cell>
          <cell r="F2140">
            <v>1057.8</v>
          </cell>
          <cell r="G2140">
            <v>594.58938000000001</v>
          </cell>
          <cell r="H2140">
            <v>7.6481124742302883E-2</v>
          </cell>
          <cell r="I2140">
            <v>0.16006229451462192</v>
          </cell>
          <cell r="J2140">
            <v>0.20749999999999999</v>
          </cell>
          <cell r="K2140">
            <v>295.89</v>
          </cell>
          <cell r="L2140">
            <v>57.79</v>
          </cell>
          <cell r="M2140">
            <v>539.01</v>
          </cell>
          <cell r="N2140">
            <v>31.88</v>
          </cell>
          <cell r="O2140">
            <v>111.84</v>
          </cell>
          <cell r="P2140" t="str">
            <v>9937</v>
          </cell>
          <cell r="Q2140" t="str">
            <v>Not in Metro Area</v>
          </cell>
        </row>
        <row r="2141">
          <cell r="B2141" t="str">
            <v>37030</v>
          </cell>
          <cell r="C2141" t="str">
            <v>37030</v>
          </cell>
          <cell r="D2141" t="str">
            <v>OK</v>
          </cell>
          <cell r="E2141" t="str">
            <v>Beaver</v>
          </cell>
          <cell r="F2141">
            <v>1017.45</v>
          </cell>
          <cell r="G2141">
            <v>571.90864500000009</v>
          </cell>
          <cell r="H2141">
            <v>7.6481124742302883E-2</v>
          </cell>
          <cell r="I2141">
            <v>0.16006229451462192</v>
          </cell>
          <cell r="J2141">
            <v>0.20749999999999999</v>
          </cell>
          <cell r="K2141">
            <v>295.89</v>
          </cell>
          <cell r="L2141">
            <v>57.79</v>
          </cell>
          <cell r="M2141">
            <v>539.01</v>
          </cell>
          <cell r="N2141">
            <v>31.88</v>
          </cell>
          <cell r="O2141">
            <v>111.84</v>
          </cell>
          <cell r="P2141" t="str">
            <v>9937</v>
          </cell>
          <cell r="Q2141" t="str">
            <v>Not in Metro Area</v>
          </cell>
        </row>
        <row r="2142">
          <cell r="B2142" t="str">
            <v>37040</v>
          </cell>
          <cell r="C2142" t="str">
            <v>37040</v>
          </cell>
          <cell r="D2142" t="str">
            <v>OK</v>
          </cell>
          <cell r="E2142" t="str">
            <v>Beckham</v>
          </cell>
          <cell r="F2142">
            <v>925.2</v>
          </cell>
          <cell r="G2142">
            <v>520.05492000000004</v>
          </cell>
          <cell r="H2142">
            <v>7.6481124742302883E-2</v>
          </cell>
          <cell r="I2142">
            <v>0.16006229451462192</v>
          </cell>
          <cell r="J2142">
            <v>0.20749999999999999</v>
          </cell>
          <cell r="K2142">
            <v>295.89</v>
          </cell>
          <cell r="L2142">
            <v>57.79</v>
          </cell>
          <cell r="M2142">
            <v>539.01</v>
          </cell>
          <cell r="N2142">
            <v>31.88</v>
          </cell>
          <cell r="O2142">
            <v>111.84</v>
          </cell>
          <cell r="P2142" t="str">
            <v>9937</v>
          </cell>
          <cell r="Q2142" t="str">
            <v>Not in Metro Area</v>
          </cell>
        </row>
        <row r="2143">
          <cell r="B2143" t="str">
            <v>37050</v>
          </cell>
          <cell r="C2143" t="str">
            <v>37050</v>
          </cell>
          <cell r="D2143" t="str">
            <v>OK</v>
          </cell>
          <cell r="E2143" t="str">
            <v>Blaine</v>
          </cell>
          <cell r="F2143">
            <v>997.05</v>
          </cell>
          <cell r="G2143">
            <v>560.44180500000004</v>
          </cell>
          <cell r="H2143">
            <v>7.6481124742302883E-2</v>
          </cell>
          <cell r="I2143">
            <v>0.16006229451462192</v>
          </cell>
          <cell r="J2143">
            <v>0.20749999999999999</v>
          </cell>
          <cell r="K2143">
            <v>295.89</v>
          </cell>
          <cell r="L2143">
            <v>57.79</v>
          </cell>
          <cell r="M2143">
            <v>539.01</v>
          </cell>
          <cell r="N2143">
            <v>31.88</v>
          </cell>
          <cell r="O2143">
            <v>111.84</v>
          </cell>
          <cell r="P2143" t="str">
            <v>9937</v>
          </cell>
          <cell r="Q2143" t="str">
            <v>Not in Metro Area</v>
          </cell>
        </row>
        <row r="2144">
          <cell r="B2144" t="str">
            <v>37060</v>
          </cell>
          <cell r="C2144" t="str">
            <v>37060</v>
          </cell>
          <cell r="D2144" t="str">
            <v>OK</v>
          </cell>
          <cell r="E2144" t="str">
            <v>Bryan</v>
          </cell>
          <cell r="F2144">
            <v>981.25</v>
          </cell>
          <cell r="G2144">
            <v>551.56062500000007</v>
          </cell>
          <cell r="H2144">
            <v>7.6481124742302883E-2</v>
          </cell>
          <cell r="I2144">
            <v>0.16006229451462192</v>
          </cell>
          <cell r="J2144">
            <v>0.20749999999999999</v>
          </cell>
          <cell r="K2144">
            <v>295.89</v>
          </cell>
          <cell r="L2144">
            <v>57.79</v>
          </cell>
          <cell r="M2144">
            <v>539.01</v>
          </cell>
          <cell r="N2144">
            <v>31.88</v>
          </cell>
          <cell r="O2144">
            <v>111.84</v>
          </cell>
          <cell r="P2144" t="str">
            <v>9937</v>
          </cell>
          <cell r="Q2144" t="str">
            <v>Not in Metro Area</v>
          </cell>
        </row>
        <row r="2145">
          <cell r="B2145" t="str">
            <v>37070</v>
          </cell>
          <cell r="C2145" t="str">
            <v>37070</v>
          </cell>
          <cell r="D2145" t="str">
            <v>OK</v>
          </cell>
          <cell r="E2145" t="str">
            <v>Caddo</v>
          </cell>
          <cell r="F2145">
            <v>1017.55</v>
          </cell>
          <cell r="G2145">
            <v>571.96485500000006</v>
          </cell>
          <cell r="H2145">
            <v>7.6481124742302883E-2</v>
          </cell>
          <cell r="I2145">
            <v>0.16006229451462192</v>
          </cell>
          <cell r="J2145">
            <v>0.20749999999999999</v>
          </cell>
          <cell r="K2145">
            <v>295.89</v>
          </cell>
          <cell r="L2145">
            <v>57.79</v>
          </cell>
          <cell r="M2145">
            <v>539.01</v>
          </cell>
          <cell r="N2145">
            <v>31.88</v>
          </cell>
          <cell r="O2145">
            <v>111.84</v>
          </cell>
          <cell r="P2145" t="str">
            <v>9937</v>
          </cell>
          <cell r="Q2145" t="str">
            <v>Not in Metro Area</v>
          </cell>
        </row>
        <row r="2146">
          <cell r="B2146" t="str">
            <v>37080</v>
          </cell>
          <cell r="C2146" t="str">
            <v>37080</v>
          </cell>
          <cell r="D2146" t="str">
            <v>OK</v>
          </cell>
          <cell r="E2146" t="str">
            <v>Canadian</v>
          </cell>
          <cell r="F2146">
            <v>929.66</v>
          </cell>
          <cell r="G2146">
            <v>522.56188600000007</v>
          </cell>
          <cell r="H2146">
            <v>7.5399683134091885E-2</v>
          </cell>
          <cell r="I2146">
            <v>0.16705253784505789</v>
          </cell>
          <cell r="J2146">
            <v>0.20749999999999999</v>
          </cell>
          <cell r="K2146">
            <v>277.72000000000003</v>
          </cell>
          <cell r="L2146">
            <v>56.15</v>
          </cell>
          <cell r="M2146">
            <v>576.23</v>
          </cell>
          <cell r="N2146">
            <v>30.32</v>
          </cell>
          <cell r="O2146">
            <v>119.57</v>
          </cell>
          <cell r="P2146" t="str">
            <v>36420</v>
          </cell>
          <cell r="Q2146" t="str">
            <v>Oklahoma City, OK</v>
          </cell>
        </row>
        <row r="2147">
          <cell r="B2147" t="str">
            <v>37090</v>
          </cell>
          <cell r="C2147" t="str">
            <v>37090</v>
          </cell>
          <cell r="D2147" t="str">
            <v>OK</v>
          </cell>
          <cell r="E2147" t="str">
            <v>Carter</v>
          </cell>
          <cell r="F2147">
            <v>929.14</v>
          </cell>
          <cell r="G2147">
            <v>522.26959399999998</v>
          </cell>
          <cell r="H2147">
            <v>7.6481124742302883E-2</v>
          </cell>
          <cell r="I2147">
            <v>0.16006229451462192</v>
          </cell>
          <cell r="J2147">
            <v>0.20749999999999999</v>
          </cell>
          <cell r="K2147">
            <v>295.89</v>
          </cell>
          <cell r="L2147">
            <v>57.79</v>
          </cell>
          <cell r="M2147">
            <v>539.01</v>
          </cell>
          <cell r="N2147">
            <v>31.88</v>
          </cell>
          <cell r="O2147">
            <v>111.84</v>
          </cell>
          <cell r="P2147" t="str">
            <v>9937</v>
          </cell>
          <cell r="Q2147" t="str">
            <v>Not in Metro Area</v>
          </cell>
        </row>
        <row r="2148">
          <cell r="B2148" t="str">
            <v>37100</v>
          </cell>
          <cell r="C2148" t="str">
            <v>37100</v>
          </cell>
          <cell r="D2148" t="str">
            <v>OK</v>
          </cell>
          <cell r="E2148" t="str">
            <v>Cherokee</v>
          </cell>
          <cell r="F2148">
            <v>915.7</v>
          </cell>
          <cell r="G2148">
            <v>514.71497000000011</v>
          </cell>
          <cell r="H2148">
            <v>7.6481124742302883E-2</v>
          </cell>
          <cell r="I2148">
            <v>0.16006229451462192</v>
          </cell>
          <cell r="J2148">
            <v>0.20749999999999999</v>
          </cell>
          <cell r="K2148">
            <v>295.89</v>
          </cell>
          <cell r="L2148">
            <v>57.79</v>
          </cell>
          <cell r="M2148">
            <v>539.01</v>
          </cell>
          <cell r="N2148">
            <v>31.88</v>
          </cell>
          <cell r="O2148">
            <v>111.84</v>
          </cell>
          <cell r="P2148" t="str">
            <v>9937</v>
          </cell>
          <cell r="Q2148" t="str">
            <v>Not in Metro Area</v>
          </cell>
        </row>
        <row r="2149">
          <cell r="B2149" t="str">
            <v>37110</v>
          </cell>
          <cell r="C2149" t="str">
            <v>37110</v>
          </cell>
          <cell r="D2149" t="str">
            <v>OK</v>
          </cell>
          <cell r="E2149" t="str">
            <v>Choctaw</v>
          </cell>
          <cell r="F2149">
            <v>998.21</v>
          </cell>
          <cell r="G2149">
            <v>561.09384100000011</v>
          </cell>
          <cell r="H2149">
            <v>7.6481124742302883E-2</v>
          </cell>
          <cell r="I2149">
            <v>0.16006229451462192</v>
          </cell>
          <cell r="J2149">
            <v>0.20749999999999999</v>
          </cell>
          <cell r="K2149">
            <v>295.89</v>
          </cell>
          <cell r="L2149">
            <v>57.79</v>
          </cell>
          <cell r="M2149">
            <v>539.01</v>
          </cell>
          <cell r="N2149">
            <v>31.88</v>
          </cell>
          <cell r="O2149">
            <v>111.84</v>
          </cell>
          <cell r="P2149" t="str">
            <v>9937</v>
          </cell>
          <cell r="Q2149" t="str">
            <v>Not in Metro Area</v>
          </cell>
        </row>
        <row r="2150">
          <cell r="B2150" t="str">
            <v>37120</v>
          </cell>
          <cell r="C2150" t="str">
            <v>37120</v>
          </cell>
          <cell r="D2150" t="str">
            <v>OK</v>
          </cell>
          <cell r="E2150" t="str">
            <v>Cimarron</v>
          </cell>
          <cell r="F2150">
            <v>1169.72</v>
          </cell>
          <cell r="G2150">
            <v>657.49961200000007</v>
          </cell>
          <cell r="H2150">
            <v>7.6481124742302883E-2</v>
          </cell>
          <cell r="I2150">
            <v>0.16006229451462192</v>
          </cell>
          <cell r="J2150">
            <v>0.20749999999999999</v>
          </cell>
          <cell r="K2150">
            <v>295.89</v>
          </cell>
          <cell r="L2150">
            <v>57.79</v>
          </cell>
          <cell r="M2150">
            <v>539.01</v>
          </cell>
          <cell r="N2150">
            <v>31.88</v>
          </cell>
          <cell r="O2150">
            <v>111.84</v>
          </cell>
          <cell r="P2150" t="str">
            <v>9937</v>
          </cell>
          <cell r="Q2150" t="str">
            <v>Not in Metro Area</v>
          </cell>
        </row>
        <row r="2151">
          <cell r="B2151" t="str">
            <v>37130</v>
          </cell>
          <cell r="C2151" t="str">
            <v>37130</v>
          </cell>
          <cell r="D2151" t="str">
            <v>OK</v>
          </cell>
          <cell r="E2151" t="str">
            <v>Cleveland</v>
          </cell>
          <cell r="F2151">
            <v>950.19</v>
          </cell>
          <cell r="G2151">
            <v>534.10179900000003</v>
          </cell>
          <cell r="H2151">
            <v>7.5399683134091885E-2</v>
          </cell>
          <cell r="I2151">
            <v>0.16705253784505789</v>
          </cell>
          <cell r="J2151">
            <v>0.20749999999999999</v>
          </cell>
          <cell r="K2151">
            <v>277.72000000000003</v>
          </cell>
          <cell r="L2151">
            <v>56.15</v>
          </cell>
          <cell r="M2151">
            <v>576.23</v>
          </cell>
          <cell r="N2151">
            <v>30.32</v>
          </cell>
          <cell r="O2151">
            <v>119.57</v>
          </cell>
          <cell r="P2151" t="str">
            <v>36420</v>
          </cell>
          <cell r="Q2151" t="str">
            <v>Oklahoma City, OK</v>
          </cell>
        </row>
        <row r="2152">
          <cell r="B2152" t="str">
            <v>37140</v>
          </cell>
          <cell r="C2152" t="str">
            <v>37140</v>
          </cell>
          <cell r="D2152" t="str">
            <v>OK</v>
          </cell>
          <cell r="E2152" t="str">
            <v>Coal</v>
          </cell>
          <cell r="F2152">
            <v>1016.6</v>
          </cell>
          <cell r="G2152">
            <v>571.43086000000005</v>
          </cell>
          <cell r="H2152">
            <v>7.6481124742302883E-2</v>
          </cell>
          <cell r="I2152">
            <v>0.16006229451462192</v>
          </cell>
          <cell r="J2152">
            <v>0.20749999999999999</v>
          </cell>
          <cell r="K2152">
            <v>295.89</v>
          </cell>
          <cell r="L2152">
            <v>57.79</v>
          </cell>
          <cell r="M2152">
            <v>539.01</v>
          </cell>
          <cell r="N2152">
            <v>31.88</v>
          </cell>
          <cell r="O2152">
            <v>111.84</v>
          </cell>
          <cell r="P2152" t="str">
            <v>9937</v>
          </cell>
          <cell r="Q2152" t="str">
            <v>Not in Metro Area</v>
          </cell>
        </row>
        <row r="2153">
          <cell r="B2153" t="str">
            <v>37150</v>
          </cell>
          <cell r="C2153" t="str">
            <v>37150</v>
          </cell>
          <cell r="D2153" t="str">
            <v>OK</v>
          </cell>
          <cell r="E2153" t="str">
            <v>Comanche</v>
          </cell>
          <cell r="F2153">
            <v>928.24</v>
          </cell>
          <cell r="G2153">
            <v>521.76370400000008</v>
          </cell>
          <cell r="H2153">
            <v>7.6481124742302883E-2</v>
          </cell>
          <cell r="I2153">
            <v>0.16006229451462192</v>
          </cell>
          <cell r="J2153">
            <v>0.20749999999999999</v>
          </cell>
          <cell r="K2153">
            <v>295.89</v>
          </cell>
          <cell r="L2153">
            <v>57.79</v>
          </cell>
          <cell r="M2153">
            <v>539.01</v>
          </cell>
          <cell r="N2153">
            <v>31.88</v>
          </cell>
          <cell r="O2153">
            <v>111.84</v>
          </cell>
          <cell r="P2153" t="str">
            <v>9937</v>
          </cell>
          <cell r="Q2153" t="str">
            <v>Not in Metro Area</v>
          </cell>
        </row>
        <row r="2154">
          <cell r="B2154" t="str">
            <v>37160</v>
          </cell>
          <cell r="C2154" t="str">
            <v>37160</v>
          </cell>
          <cell r="D2154" t="str">
            <v>OK</v>
          </cell>
          <cell r="E2154" t="str">
            <v>Cotton</v>
          </cell>
          <cell r="F2154">
            <v>918.55</v>
          </cell>
          <cell r="G2154">
            <v>516.31695500000001</v>
          </cell>
          <cell r="H2154">
            <v>7.6481124742302883E-2</v>
          </cell>
          <cell r="I2154">
            <v>0.16006229451462192</v>
          </cell>
          <cell r="J2154">
            <v>0.20749999999999999</v>
          </cell>
          <cell r="K2154">
            <v>295.89</v>
          </cell>
          <cell r="L2154">
            <v>57.79</v>
          </cell>
          <cell r="M2154">
            <v>539.01</v>
          </cell>
          <cell r="N2154">
            <v>31.88</v>
          </cell>
          <cell r="O2154">
            <v>111.84</v>
          </cell>
          <cell r="P2154" t="str">
            <v>9937</v>
          </cell>
          <cell r="Q2154" t="str">
            <v>Not in Metro Area</v>
          </cell>
        </row>
        <row r="2155">
          <cell r="B2155" t="str">
            <v>37170</v>
          </cell>
          <cell r="C2155" t="str">
            <v>37170</v>
          </cell>
          <cell r="D2155" t="str">
            <v>OK</v>
          </cell>
          <cell r="E2155" t="str">
            <v>Craig</v>
          </cell>
          <cell r="F2155">
            <v>926.59</v>
          </cell>
          <cell r="G2155">
            <v>520.83623900000009</v>
          </cell>
          <cell r="H2155">
            <v>7.6481124742302883E-2</v>
          </cell>
          <cell r="I2155">
            <v>0.16006229451462192</v>
          </cell>
          <cell r="J2155">
            <v>0.20749999999999999</v>
          </cell>
          <cell r="K2155">
            <v>295.89</v>
          </cell>
          <cell r="L2155">
            <v>57.79</v>
          </cell>
          <cell r="M2155">
            <v>539.01</v>
          </cell>
          <cell r="N2155">
            <v>31.88</v>
          </cell>
          <cell r="O2155">
            <v>111.84</v>
          </cell>
          <cell r="P2155" t="str">
            <v>9937</v>
          </cell>
          <cell r="Q2155" t="str">
            <v>Not in Metro Area</v>
          </cell>
        </row>
        <row r="2156">
          <cell r="B2156" t="str">
            <v>37180</v>
          </cell>
          <cell r="C2156" t="str">
            <v>37180</v>
          </cell>
          <cell r="D2156" t="str">
            <v>OK</v>
          </cell>
          <cell r="E2156" t="str">
            <v>Creek</v>
          </cell>
          <cell r="F2156">
            <v>948.08</v>
          </cell>
          <cell r="G2156">
            <v>532.91576800000007</v>
          </cell>
          <cell r="H2156">
            <v>8.3652974405467609E-2</v>
          </cell>
          <cell r="I2156">
            <v>0.15835030549898166</v>
          </cell>
          <cell r="J2156">
            <v>0.20749999999999999</v>
          </cell>
          <cell r="K2156">
            <v>286.77999999999997</v>
          </cell>
          <cell r="L2156">
            <v>58.92</v>
          </cell>
          <cell r="M2156">
            <v>534.54999999999995</v>
          </cell>
          <cell r="N2156">
            <v>33.32</v>
          </cell>
          <cell r="O2156">
            <v>110.92</v>
          </cell>
          <cell r="P2156" t="str">
            <v>46140</v>
          </cell>
          <cell r="Q2156" t="str">
            <v>Tulsa, OK</v>
          </cell>
        </row>
        <row r="2157">
          <cell r="B2157" t="str">
            <v>37190</v>
          </cell>
          <cell r="C2157" t="str">
            <v>37190</v>
          </cell>
          <cell r="D2157" t="str">
            <v>OK</v>
          </cell>
          <cell r="E2157" t="str">
            <v>Custer</v>
          </cell>
          <cell r="F2157">
            <v>953.59</v>
          </cell>
          <cell r="G2157">
            <v>536.01293900000007</v>
          </cell>
          <cell r="H2157">
            <v>7.6481124742302883E-2</v>
          </cell>
          <cell r="I2157">
            <v>0.16006229451462192</v>
          </cell>
          <cell r="J2157">
            <v>0.20749999999999999</v>
          </cell>
          <cell r="K2157">
            <v>295.89</v>
          </cell>
          <cell r="L2157">
            <v>57.79</v>
          </cell>
          <cell r="M2157">
            <v>539.01</v>
          </cell>
          <cell r="N2157">
            <v>31.88</v>
          </cell>
          <cell r="O2157">
            <v>111.84</v>
          </cell>
          <cell r="P2157" t="str">
            <v>9937</v>
          </cell>
          <cell r="Q2157" t="str">
            <v>Not in Metro Area</v>
          </cell>
        </row>
        <row r="2158">
          <cell r="B2158" t="str">
            <v>37200</v>
          </cell>
          <cell r="C2158" t="str">
            <v>37200</v>
          </cell>
          <cell r="D2158" t="str">
            <v>OK</v>
          </cell>
          <cell r="E2158" t="str">
            <v>Delaware</v>
          </cell>
          <cell r="F2158">
            <v>940.39</v>
          </cell>
          <cell r="G2158">
            <v>528.59321900000009</v>
          </cell>
          <cell r="H2158">
            <v>7.6481124742302883E-2</v>
          </cell>
          <cell r="I2158">
            <v>0.16006229451462192</v>
          </cell>
          <cell r="J2158">
            <v>0.20749999999999999</v>
          </cell>
          <cell r="K2158">
            <v>295.89</v>
          </cell>
          <cell r="L2158">
            <v>57.79</v>
          </cell>
          <cell r="M2158">
            <v>539.01</v>
          </cell>
          <cell r="N2158">
            <v>31.88</v>
          </cell>
          <cell r="O2158">
            <v>111.84</v>
          </cell>
          <cell r="P2158" t="str">
            <v>9937</v>
          </cell>
          <cell r="Q2158" t="str">
            <v>Not in Metro Area</v>
          </cell>
        </row>
        <row r="2159">
          <cell r="B2159" t="str">
            <v>37210</v>
          </cell>
          <cell r="C2159" t="str">
            <v>37210</v>
          </cell>
          <cell r="D2159" t="str">
            <v>OK</v>
          </cell>
          <cell r="E2159" t="str">
            <v>Dewey</v>
          </cell>
          <cell r="F2159">
            <v>964.15</v>
          </cell>
          <cell r="G2159">
            <v>541.94871499999999</v>
          </cell>
          <cell r="H2159">
            <v>7.6481124742302883E-2</v>
          </cell>
          <cell r="I2159">
            <v>0.16006229451462192</v>
          </cell>
          <cell r="J2159">
            <v>0.20749999999999999</v>
          </cell>
          <cell r="K2159">
            <v>295.89</v>
          </cell>
          <cell r="L2159">
            <v>57.79</v>
          </cell>
          <cell r="M2159">
            <v>539.01</v>
          </cell>
          <cell r="N2159">
            <v>31.88</v>
          </cell>
          <cell r="O2159">
            <v>111.84</v>
          </cell>
          <cell r="P2159" t="str">
            <v>9937</v>
          </cell>
          <cell r="Q2159" t="str">
            <v>Not in Metro Area</v>
          </cell>
        </row>
        <row r="2160">
          <cell r="B2160" t="str">
            <v>37220</v>
          </cell>
          <cell r="C2160" t="str">
            <v>37220</v>
          </cell>
          <cell r="D2160" t="str">
            <v>OK</v>
          </cell>
          <cell r="E2160" t="str">
            <v>Ellis</v>
          </cell>
          <cell r="F2160">
            <v>976.72</v>
          </cell>
          <cell r="G2160">
            <v>549.01431200000002</v>
          </cell>
          <cell r="H2160">
            <v>7.6481124742302883E-2</v>
          </cell>
          <cell r="I2160">
            <v>0.16006229451462192</v>
          </cell>
          <cell r="J2160">
            <v>0.20749999999999999</v>
          </cell>
          <cell r="K2160">
            <v>295.89</v>
          </cell>
          <cell r="L2160">
            <v>57.79</v>
          </cell>
          <cell r="M2160">
            <v>539.01</v>
          </cell>
          <cell r="N2160">
            <v>31.88</v>
          </cell>
          <cell r="O2160">
            <v>111.84</v>
          </cell>
          <cell r="P2160" t="str">
            <v>9937</v>
          </cell>
          <cell r="Q2160" t="str">
            <v>Not in Metro Area</v>
          </cell>
        </row>
        <row r="2161">
          <cell r="B2161" t="str">
            <v>37230</v>
          </cell>
          <cell r="C2161" t="str">
            <v>37230</v>
          </cell>
          <cell r="D2161" t="str">
            <v>OK</v>
          </cell>
          <cell r="E2161" t="str">
            <v>Garfield</v>
          </cell>
          <cell r="F2161">
            <v>930.12</v>
          </cell>
          <cell r="G2161">
            <v>522.82045200000005</v>
          </cell>
          <cell r="H2161">
            <v>7.6481124742302883E-2</v>
          </cell>
          <cell r="I2161">
            <v>0.16006229451462192</v>
          </cell>
          <cell r="J2161">
            <v>0.20749999999999999</v>
          </cell>
          <cell r="K2161">
            <v>295.89</v>
          </cell>
          <cell r="L2161">
            <v>57.79</v>
          </cell>
          <cell r="M2161">
            <v>539.01</v>
          </cell>
          <cell r="N2161">
            <v>31.88</v>
          </cell>
          <cell r="O2161">
            <v>111.84</v>
          </cell>
          <cell r="P2161" t="str">
            <v>9937</v>
          </cell>
          <cell r="Q2161" t="str">
            <v>Not in Metro Area</v>
          </cell>
        </row>
        <row r="2162">
          <cell r="B2162" t="str">
            <v>37240</v>
          </cell>
          <cell r="C2162" t="str">
            <v>37240</v>
          </cell>
          <cell r="D2162" t="str">
            <v>OK</v>
          </cell>
          <cell r="E2162" t="str">
            <v>Garvin</v>
          </cell>
          <cell r="F2162">
            <v>984.13</v>
          </cell>
          <cell r="G2162">
            <v>553.17947300000003</v>
          </cell>
          <cell r="H2162">
            <v>7.6481124742302883E-2</v>
          </cell>
          <cell r="I2162">
            <v>0.16006229451462192</v>
          </cell>
          <cell r="J2162">
            <v>0.20749999999999999</v>
          </cell>
          <cell r="K2162">
            <v>295.89</v>
          </cell>
          <cell r="L2162">
            <v>57.79</v>
          </cell>
          <cell r="M2162">
            <v>539.01</v>
          </cell>
          <cell r="N2162">
            <v>31.88</v>
          </cell>
          <cell r="O2162">
            <v>111.84</v>
          </cell>
          <cell r="P2162" t="str">
            <v>9937</v>
          </cell>
          <cell r="Q2162" t="str">
            <v>Not in Metro Area</v>
          </cell>
        </row>
        <row r="2163">
          <cell r="B2163" t="str">
            <v>37250</v>
          </cell>
          <cell r="C2163" t="str">
            <v>37250</v>
          </cell>
          <cell r="D2163" t="str">
            <v>OK</v>
          </cell>
          <cell r="E2163" t="str">
            <v>Grady</v>
          </cell>
          <cell r="F2163">
            <v>966.91</v>
          </cell>
          <cell r="G2163">
            <v>543.50011100000006</v>
          </cell>
          <cell r="H2163">
            <v>7.5399683134091885E-2</v>
          </cell>
          <cell r="I2163">
            <v>0.16705253784505789</v>
          </cell>
          <cell r="J2163">
            <v>0.20749999999999999</v>
          </cell>
          <cell r="K2163">
            <v>277.72000000000003</v>
          </cell>
          <cell r="L2163">
            <v>56.15</v>
          </cell>
          <cell r="M2163">
            <v>576.23</v>
          </cell>
          <cell r="N2163">
            <v>30.32</v>
          </cell>
          <cell r="O2163">
            <v>119.57</v>
          </cell>
          <cell r="P2163" t="str">
            <v>36420</v>
          </cell>
          <cell r="Q2163" t="str">
            <v>Oklahoma City, OK</v>
          </cell>
        </row>
        <row r="2164">
          <cell r="B2164" t="str">
            <v>37260</v>
          </cell>
          <cell r="C2164" t="str">
            <v>37260</v>
          </cell>
          <cell r="D2164" t="str">
            <v>OK</v>
          </cell>
          <cell r="E2164" t="str">
            <v>Grant</v>
          </cell>
          <cell r="F2164">
            <v>962.92</v>
          </cell>
          <cell r="G2164">
            <v>541.25733200000002</v>
          </cell>
          <cell r="H2164">
            <v>7.6481124742302883E-2</v>
          </cell>
          <cell r="I2164">
            <v>0.16006229451462192</v>
          </cell>
          <cell r="J2164">
            <v>0.20749999999999999</v>
          </cell>
          <cell r="K2164">
            <v>295.89</v>
          </cell>
          <cell r="L2164">
            <v>57.79</v>
          </cell>
          <cell r="M2164">
            <v>539.01</v>
          </cell>
          <cell r="N2164">
            <v>31.88</v>
          </cell>
          <cell r="O2164">
            <v>111.84</v>
          </cell>
          <cell r="P2164" t="str">
            <v>9937</v>
          </cell>
          <cell r="Q2164" t="str">
            <v>Not in Metro Area</v>
          </cell>
        </row>
        <row r="2165">
          <cell r="B2165" t="str">
            <v>37270</v>
          </cell>
          <cell r="C2165" t="str">
            <v>37270</v>
          </cell>
          <cell r="D2165" t="str">
            <v>OK</v>
          </cell>
          <cell r="E2165" t="str">
            <v>Greer</v>
          </cell>
          <cell r="F2165">
            <v>1089.67</v>
          </cell>
          <cell r="G2165">
            <v>612.50350700000013</v>
          </cell>
          <cell r="H2165">
            <v>7.6481124742302883E-2</v>
          </cell>
          <cell r="I2165">
            <v>0.16006229451462192</v>
          </cell>
          <cell r="J2165">
            <v>0.20749999999999999</v>
          </cell>
          <cell r="K2165">
            <v>295.89</v>
          </cell>
          <cell r="L2165">
            <v>57.79</v>
          </cell>
          <cell r="M2165">
            <v>539.01</v>
          </cell>
          <cell r="N2165">
            <v>31.88</v>
          </cell>
          <cell r="O2165">
            <v>111.84</v>
          </cell>
          <cell r="P2165" t="str">
            <v>9937</v>
          </cell>
          <cell r="Q2165" t="str">
            <v>Not in Metro Area</v>
          </cell>
        </row>
        <row r="2166">
          <cell r="B2166" t="str">
            <v>37280</v>
          </cell>
          <cell r="C2166" t="str">
            <v>37280</v>
          </cell>
          <cell r="D2166" t="str">
            <v>OK</v>
          </cell>
          <cell r="E2166" t="str">
            <v>Harmon</v>
          </cell>
          <cell r="F2166">
            <v>942.49</v>
          </cell>
          <cell r="G2166">
            <v>529.77362900000003</v>
          </cell>
          <cell r="H2166">
            <v>7.6481124742302883E-2</v>
          </cell>
          <cell r="I2166">
            <v>0.16006229451462192</v>
          </cell>
          <cell r="J2166">
            <v>0.20749999999999999</v>
          </cell>
          <cell r="K2166">
            <v>295.89</v>
          </cell>
          <cell r="L2166">
            <v>57.79</v>
          </cell>
          <cell r="M2166">
            <v>539.01</v>
          </cell>
          <cell r="N2166">
            <v>31.88</v>
          </cell>
          <cell r="O2166">
            <v>111.84</v>
          </cell>
          <cell r="P2166" t="str">
            <v>9937</v>
          </cell>
          <cell r="Q2166" t="str">
            <v>Not in Metro Area</v>
          </cell>
        </row>
        <row r="2167">
          <cell r="B2167" t="str">
            <v>37290</v>
          </cell>
          <cell r="C2167" t="str">
            <v>37290</v>
          </cell>
          <cell r="D2167" t="str">
            <v>OK</v>
          </cell>
          <cell r="E2167" t="str">
            <v>Harper</v>
          </cell>
          <cell r="F2167">
            <v>948.44</v>
          </cell>
          <cell r="G2167">
            <v>533.11812400000008</v>
          </cell>
          <cell r="H2167">
            <v>7.6481124742302883E-2</v>
          </cell>
          <cell r="I2167">
            <v>0.16006229451462192</v>
          </cell>
          <cell r="J2167">
            <v>0.20749999999999999</v>
          </cell>
          <cell r="K2167">
            <v>295.89</v>
          </cell>
          <cell r="L2167">
            <v>57.79</v>
          </cell>
          <cell r="M2167">
            <v>539.01</v>
          </cell>
          <cell r="N2167">
            <v>31.88</v>
          </cell>
          <cell r="O2167">
            <v>111.84</v>
          </cell>
          <cell r="P2167" t="str">
            <v>9937</v>
          </cell>
          <cell r="Q2167" t="str">
            <v>Not in Metro Area</v>
          </cell>
        </row>
        <row r="2168">
          <cell r="B2168" t="str">
            <v>37300</v>
          </cell>
          <cell r="C2168" t="str">
            <v>37300</v>
          </cell>
          <cell r="D2168" t="str">
            <v>OK</v>
          </cell>
          <cell r="E2168" t="str">
            <v>Haskell</v>
          </cell>
          <cell r="F2168">
            <v>969.01</v>
          </cell>
          <cell r="G2168">
            <v>544.680521</v>
          </cell>
          <cell r="H2168">
            <v>7.6481124742302883E-2</v>
          </cell>
          <cell r="I2168">
            <v>0.16006229451462192</v>
          </cell>
          <cell r="J2168">
            <v>0.20749999999999999</v>
          </cell>
          <cell r="K2168">
            <v>295.89</v>
          </cell>
          <cell r="L2168">
            <v>57.79</v>
          </cell>
          <cell r="M2168">
            <v>539.01</v>
          </cell>
          <cell r="N2168">
            <v>31.88</v>
          </cell>
          <cell r="O2168">
            <v>111.84</v>
          </cell>
          <cell r="P2168" t="str">
            <v>9937</v>
          </cell>
          <cell r="Q2168" t="str">
            <v>Not in Metro Area</v>
          </cell>
        </row>
        <row r="2169">
          <cell r="B2169" t="str">
            <v>37310</v>
          </cell>
          <cell r="C2169" t="str">
            <v>37310</v>
          </cell>
          <cell r="D2169" t="str">
            <v>OK</v>
          </cell>
          <cell r="E2169" t="str">
            <v>Hughes</v>
          </cell>
          <cell r="F2169">
            <v>959.51</v>
          </cell>
          <cell r="G2169">
            <v>539.34057100000007</v>
          </cell>
          <cell r="H2169">
            <v>7.6481124742302883E-2</v>
          </cell>
          <cell r="I2169">
            <v>0.16006229451462192</v>
          </cell>
          <cell r="J2169">
            <v>0.20749999999999999</v>
          </cell>
          <cell r="K2169">
            <v>295.89</v>
          </cell>
          <cell r="L2169">
            <v>57.79</v>
          </cell>
          <cell r="M2169">
            <v>539.01</v>
          </cell>
          <cell r="N2169">
            <v>31.88</v>
          </cell>
          <cell r="O2169">
            <v>111.84</v>
          </cell>
          <cell r="P2169" t="str">
            <v>9937</v>
          </cell>
          <cell r="Q2169" t="str">
            <v>Not in Metro Area</v>
          </cell>
        </row>
        <row r="2170">
          <cell r="B2170" t="str">
            <v>37320</v>
          </cell>
          <cell r="C2170" t="str">
            <v>37320</v>
          </cell>
          <cell r="D2170" t="str">
            <v>OK</v>
          </cell>
          <cell r="E2170" t="str">
            <v>Jackson</v>
          </cell>
          <cell r="F2170">
            <v>932.91</v>
          </cell>
          <cell r="G2170">
            <v>524.38871100000006</v>
          </cell>
          <cell r="H2170">
            <v>7.6481124742302883E-2</v>
          </cell>
          <cell r="I2170">
            <v>0.16006229451462192</v>
          </cell>
          <cell r="J2170">
            <v>0.20749999999999999</v>
          </cell>
          <cell r="K2170">
            <v>295.89</v>
          </cell>
          <cell r="L2170">
            <v>57.79</v>
          </cell>
          <cell r="M2170">
            <v>539.01</v>
          </cell>
          <cell r="N2170">
            <v>31.88</v>
          </cell>
          <cell r="O2170">
            <v>111.84</v>
          </cell>
          <cell r="P2170" t="str">
            <v>9937</v>
          </cell>
          <cell r="Q2170" t="str">
            <v>Not in Metro Area</v>
          </cell>
        </row>
        <row r="2171">
          <cell r="B2171" t="str">
            <v>37330</v>
          </cell>
          <cell r="C2171" t="str">
            <v>37330</v>
          </cell>
          <cell r="D2171" t="str">
            <v>OK</v>
          </cell>
          <cell r="E2171" t="str">
            <v>Jefferson</v>
          </cell>
          <cell r="F2171">
            <v>954.52</v>
          </cell>
          <cell r="G2171">
            <v>536.53569200000004</v>
          </cell>
          <cell r="H2171">
            <v>7.6481124742302883E-2</v>
          </cell>
          <cell r="I2171">
            <v>0.16006229451462192</v>
          </cell>
          <cell r="J2171">
            <v>0.20749999999999999</v>
          </cell>
          <cell r="K2171">
            <v>295.89</v>
          </cell>
          <cell r="L2171">
            <v>57.79</v>
          </cell>
          <cell r="M2171">
            <v>539.01</v>
          </cell>
          <cell r="N2171">
            <v>31.88</v>
          </cell>
          <cell r="O2171">
            <v>111.84</v>
          </cell>
          <cell r="P2171" t="str">
            <v>9937</v>
          </cell>
          <cell r="Q2171" t="str">
            <v>Not in Metro Area</v>
          </cell>
        </row>
        <row r="2172">
          <cell r="B2172" t="str">
            <v>37340</v>
          </cell>
          <cell r="C2172" t="str">
            <v>37340</v>
          </cell>
          <cell r="D2172" t="str">
            <v>OK</v>
          </cell>
          <cell r="E2172" t="str">
            <v>Johnston</v>
          </cell>
          <cell r="F2172">
            <v>1013.55</v>
          </cell>
          <cell r="G2172">
            <v>569.716455</v>
          </cell>
          <cell r="H2172">
            <v>7.6481124742302883E-2</v>
          </cell>
          <cell r="I2172">
            <v>0.16006229451462192</v>
          </cell>
          <cell r="J2172">
            <v>0.20749999999999999</v>
          </cell>
          <cell r="K2172">
            <v>295.89</v>
          </cell>
          <cell r="L2172">
            <v>57.79</v>
          </cell>
          <cell r="M2172">
            <v>539.01</v>
          </cell>
          <cell r="N2172">
            <v>31.88</v>
          </cell>
          <cell r="O2172">
            <v>111.84</v>
          </cell>
          <cell r="P2172" t="str">
            <v>9937</v>
          </cell>
          <cell r="Q2172" t="str">
            <v>Not in Metro Area</v>
          </cell>
        </row>
        <row r="2173">
          <cell r="B2173" t="str">
            <v>37350</v>
          </cell>
          <cell r="C2173" t="str">
            <v>37350</v>
          </cell>
          <cell r="D2173" t="str">
            <v>OK</v>
          </cell>
          <cell r="E2173" t="str">
            <v>Kay</v>
          </cell>
          <cell r="F2173">
            <v>928.41</v>
          </cell>
          <cell r="G2173">
            <v>521.85926100000006</v>
          </cell>
          <cell r="H2173">
            <v>7.6481124742302883E-2</v>
          </cell>
          <cell r="I2173">
            <v>0.16006229451462192</v>
          </cell>
          <cell r="J2173">
            <v>0.20749999999999999</v>
          </cell>
          <cell r="K2173">
            <v>295.89</v>
          </cell>
          <cell r="L2173">
            <v>57.79</v>
          </cell>
          <cell r="M2173">
            <v>539.01</v>
          </cell>
          <cell r="N2173">
            <v>31.88</v>
          </cell>
          <cell r="O2173">
            <v>111.84</v>
          </cell>
          <cell r="P2173" t="str">
            <v>9937</v>
          </cell>
          <cell r="Q2173" t="str">
            <v>Not in Metro Area</v>
          </cell>
        </row>
        <row r="2174">
          <cell r="B2174" t="str">
            <v>37360</v>
          </cell>
          <cell r="C2174" t="str">
            <v>37360</v>
          </cell>
          <cell r="D2174" t="str">
            <v>OK</v>
          </cell>
          <cell r="E2174" t="str">
            <v>Kingfisher</v>
          </cell>
          <cell r="F2174">
            <v>1033.0899999999999</v>
          </cell>
          <cell r="G2174">
            <v>580.69988899999998</v>
          </cell>
          <cell r="H2174">
            <v>7.6481124742302883E-2</v>
          </cell>
          <cell r="I2174">
            <v>0.16006229451462192</v>
          </cell>
          <cell r="J2174">
            <v>0.20749999999999999</v>
          </cell>
          <cell r="K2174">
            <v>295.89</v>
          </cell>
          <cell r="L2174">
            <v>57.79</v>
          </cell>
          <cell r="M2174">
            <v>539.01</v>
          </cell>
          <cell r="N2174">
            <v>31.88</v>
          </cell>
          <cell r="O2174">
            <v>111.84</v>
          </cell>
          <cell r="P2174" t="str">
            <v>9937</v>
          </cell>
          <cell r="Q2174" t="str">
            <v>Not in Metro Area</v>
          </cell>
        </row>
        <row r="2175">
          <cell r="B2175" t="str">
            <v>37370</v>
          </cell>
          <cell r="C2175" t="str">
            <v>37370</v>
          </cell>
          <cell r="D2175" t="str">
            <v>OK</v>
          </cell>
          <cell r="E2175" t="str">
            <v>Kiowa</v>
          </cell>
          <cell r="F2175">
            <v>918.16</v>
          </cell>
          <cell r="G2175">
            <v>516.09773600000005</v>
          </cell>
          <cell r="H2175">
            <v>7.6481124742302883E-2</v>
          </cell>
          <cell r="I2175">
            <v>0.16006229451462192</v>
          </cell>
          <cell r="J2175">
            <v>0.20749999999999999</v>
          </cell>
          <cell r="K2175">
            <v>295.89</v>
          </cell>
          <cell r="L2175">
            <v>57.79</v>
          </cell>
          <cell r="M2175">
            <v>539.01</v>
          </cell>
          <cell r="N2175">
            <v>31.88</v>
          </cell>
          <cell r="O2175">
            <v>111.84</v>
          </cell>
          <cell r="P2175" t="str">
            <v>9937</v>
          </cell>
          <cell r="Q2175" t="str">
            <v>Not in Metro Area</v>
          </cell>
        </row>
        <row r="2176">
          <cell r="B2176" t="str">
            <v>37380</v>
          </cell>
          <cell r="C2176" t="str">
            <v>37380</v>
          </cell>
          <cell r="D2176" t="str">
            <v>OK</v>
          </cell>
          <cell r="E2176" t="str">
            <v>Latimer</v>
          </cell>
          <cell r="F2176">
            <v>931.22</v>
          </cell>
          <cell r="G2176">
            <v>523.43876200000011</v>
          </cell>
          <cell r="H2176">
            <v>7.6481124742302883E-2</v>
          </cell>
          <cell r="I2176">
            <v>0.16006229451462192</v>
          </cell>
          <cell r="J2176">
            <v>0.20749999999999999</v>
          </cell>
          <cell r="K2176">
            <v>295.89</v>
          </cell>
          <cell r="L2176">
            <v>57.79</v>
          </cell>
          <cell r="M2176">
            <v>539.01</v>
          </cell>
          <cell r="N2176">
            <v>31.88</v>
          </cell>
          <cell r="O2176">
            <v>111.84</v>
          </cell>
          <cell r="P2176" t="str">
            <v>9937</v>
          </cell>
          <cell r="Q2176" t="str">
            <v>Not in Metro Area</v>
          </cell>
        </row>
        <row r="2177">
          <cell r="B2177" t="str">
            <v>37390</v>
          </cell>
          <cell r="C2177" t="str">
            <v>37390</v>
          </cell>
          <cell r="D2177" t="str">
            <v>OK</v>
          </cell>
          <cell r="E2177" t="str">
            <v>Le Flore</v>
          </cell>
          <cell r="F2177">
            <v>939.85</v>
          </cell>
          <cell r="G2177">
            <v>528.28968500000008</v>
          </cell>
          <cell r="H2177">
            <v>7.6481124742302883E-2</v>
          </cell>
          <cell r="I2177">
            <v>0.16006229451462192</v>
          </cell>
          <cell r="J2177">
            <v>0.20749999999999999</v>
          </cell>
          <cell r="K2177">
            <v>295.89</v>
          </cell>
          <cell r="L2177">
            <v>57.79</v>
          </cell>
          <cell r="M2177">
            <v>539.01</v>
          </cell>
          <cell r="N2177">
            <v>31.88</v>
          </cell>
          <cell r="O2177">
            <v>111.84</v>
          </cell>
          <cell r="P2177" t="str">
            <v>9937</v>
          </cell>
          <cell r="Q2177" t="str">
            <v>Not in Metro Area</v>
          </cell>
        </row>
        <row r="2178">
          <cell r="B2178" t="str">
            <v>37400</v>
          </cell>
          <cell r="C2178" t="str">
            <v>37400</v>
          </cell>
          <cell r="D2178" t="str">
            <v>OK</v>
          </cell>
          <cell r="E2178" t="str">
            <v>Lincoln</v>
          </cell>
          <cell r="F2178">
            <v>987.74</v>
          </cell>
          <cell r="G2178">
            <v>555.20865400000002</v>
          </cell>
          <cell r="H2178">
            <v>7.5399683134091885E-2</v>
          </cell>
          <cell r="I2178">
            <v>0.16705253784505789</v>
          </cell>
          <cell r="J2178">
            <v>0.20749999999999999</v>
          </cell>
          <cell r="K2178">
            <v>277.72000000000003</v>
          </cell>
          <cell r="L2178">
            <v>56.15</v>
          </cell>
          <cell r="M2178">
            <v>576.23</v>
          </cell>
          <cell r="N2178">
            <v>30.32</v>
          </cell>
          <cell r="O2178">
            <v>119.57</v>
          </cell>
          <cell r="P2178" t="str">
            <v>36420</v>
          </cell>
          <cell r="Q2178" t="str">
            <v>Oklahoma City, OK</v>
          </cell>
        </row>
        <row r="2179">
          <cell r="B2179" t="str">
            <v>37410</v>
          </cell>
          <cell r="C2179" t="str">
            <v>37410</v>
          </cell>
          <cell r="D2179" t="str">
            <v>OK</v>
          </cell>
          <cell r="E2179" t="str">
            <v>Logan</v>
          </cell>
          <cell r="F2179">
            <v>960.74</v>
          </cell>
          <cell r="G2179">
            <v>540.03195400000004</v>
          </cell>
          <cell r="H2179">
            <v>7.5399683134091885E-2</v>
          </cell>
          <cell r="I2179">
            <v>0.16705253784505789</v>
          </cell>
          <cell r="J2179">
            <v>0.20749999999999999</v>
          </cell>
          <cell r="K2179">
            <v>277.72000000000003</v>
          </cell>
          <cell r="L2179">
            <v>56.15</v>
          </cell>
          <cell r="M2179">
            <v>576.23</v>
          </cell>
          <cell r="N2179">
            <v>30.32</v>
          </cell>
          <cell r="O2179">
            <v>119.57</v>
          </cell>
          <cell r="P2179" t="str">
            <v>36420</v>
          </cell>
          <cell r="Q2179" t="str">
            <v>Oklahoma City, OK</v>
          </cell>
        </row>
        <row r="2180">
          <cell r="B2180" t="str">
            <v>37420</v>
          </cell>
          <cell r="C2180" t="str">
            <v>37420</v>
          </cell>
          <cell r="D2180" t="str">
            <v>OK</v>
          </cell>
          <cell r="E2180" t="str">
            <v>Love</v>
          </cell>
          <cell r="F2180">
            <v>1198.58</v>
          </cell>
          <cell r="G2180">
            <v>673.72181799999998</v>
          </cell>
          <cell r="H2180">
            <v>7.6481124742302883E-2</v>
          </cell>
          <cell r="I2180">
            <v>0.16006229451462192</v>
          </cell>
          <cell r="J2180">
            <v>0.20749999999999999</v>
          </cell>
          <cell r="K2180">
            <v>295.89</v>
          </cell>
          <cell r="L2180">
            <v>57.79</v>
          </cell>
          <cell r="M2180">
            <v>539.01</v>
          </cell>
          <cell r="N2180">
            <v>31.88</v>
          </cell>
          <cell r="O2180">
            <v>111.84</v>
          </cell>
          <cell r="P2180" t="str">
            <v>9937</v>
          </cell>
          <cell r="Q2180" t="str">
            <v>Not in Metro Area</v>
          </cell>
        </row>
        <row r="2181">
          <cell r="B2181" t="str">
            <v>37430</v>
          </cell>
          <cell r="C2181" t="str">
            <v>37430</v>
          </cell>
          <cell r="D2181" t="str">
            <v>OK</v>
          </cell>
          <cell r="E2181" t="str">
            <v>Mc Clain</v>
          </cell>
          <cell r="F2181">
            <v>955.22</v>
          </cell>
          <cell r="G2181">
            <v>536.92916200000002</v>
          </cell>
          <cell r="H2181">
            <v>7.5399683134091885E-2</v>
          </cell>
          <cell r="I2181">
            <v>0.16705253784505789</v>
          </cell>
          <cell r="J2181">
            <v>0.20749999999999999</v>
          </cell>
          <cell r="K2181">
            <v>277.72000000000003</v>
          </cell>
          <cell r="L2181">
            <v>56.15</v>
          </cell>
          <cell r="M2181">
            <v>576.23</v>
          </cell>
          <cell r="N2181">
            <v>30.32</v>
          </cell>
          <cell r="O2181">
            <v>119.57</v>
          </cell>
          <cell r="P2181" t="str">
            <v>36420</v>
          </cell>
          <cell r="Q2181" t="str">
            <v>Oklahoma City, OK</v>
          </cell>
        </row>
        <row r="2182">
          <cell r="B2182" t="str">
            <v>37440</v>
          </cell>
          <cell r="C2182" t="str">
            <v>37440</v>
          </cell>
          <cell r="D2182" t="str">
            <v>OK</v>
          </cell>
          <cell r="E2182" t="str">
            <v>Mc Curtain</v>
          </cell>
          <cell r="F2182">
            <v>936.42</v>
          </cell>
          <cell r="G2182">
            <v>526.36168199999997</v>
          </cell>
          <cell r="H2182">
            <v>7.6481124742302883E-2</v>
          </cell>
          <cell r="I2182">
            <v>0.16006229451462192</v>
          </cell>
          <cell r="J2182">
            <v>0.20749999999999999</v>
          </cell>
          <cell r="K2182">
            <v>295.89</v>
          </cell>
          <cell r="L2182">
            <v>57.79</v>
          </cell>
          <cell r="M2182">
            <v>539.01</v>
          </cell>
          <cell r="N2182">
            <v>31.88</v>
          </cell>
          <cell r="O2182">
            <v>111.84</v>
          </cell>
          <cell r="P2182" t="str">
            <v>9937</v>
          </cell>
          <cell r="Q2182" t="str">
            <v>Not in Metro Area</v>
          </cell>
        </row>
        <row r="2183">
          <cell r="B2183" t="str">
            <v>37450</v>
          </cell>
          <cell r="C2183" t="str">
            <v>37450</v>
          </cell>
          <cell r="D2183" t="str">
            <v>OK</v>
          </cell>
          <cell r="E2183" t="str">
            <v>Mc Intosh</v>
          </cell>
          <cell r="F2183">
            <v>964.09</v>
          </cell>
          <cell r="G2183">
            <v>541.91498900000011</v>
          </cell>
          <cell r="H2183">
            <v>7.6481124742302883E-2</v>
          </cell>
          <cell r="I2183">
            <v>0.16006229451462192</v>
          </cell>
          <cell r="J2183">
            <v>0.20749999999999999</v>
          </cell>
          <cell r="K2183">
            <v>295.89</v>
          </cell>
          <cell r="L2183">
            <v>57.79</v>
          </cell>
          <cell r="M2183">
            <v>539.01</v>
          </cell>
          <cell r="N2183">
            <v>31.88</v>
          </cell>
          <cell r="O2183">
            <v>111.84</v>
          </cell>
          <cell r="P2183" t="str">
            <v>9937</v>
          </cell>
          <cell r="Q2183" t="str">
            <v>Not in Metro Area</v>
          </cell>
        </row>
        <row r="2184">
          <cell r="B2184" t="str">
            <v>37460</v>
          </cell>
          <cell r="C2184" t="str">
            <v>37460</v>
          </cell>
          <cell r="D2184" t="str">
            <v>OK</v>
          </cell>
          <cell r="E2184" t="str">
            <v>Major</v>
          </cell>
          <cell r="F2184">
            <v>919.85</v>
          </cell>
          <cell r="G2184">
            <v>517.047685</v>
          </cell>
          <cell r="H2184">
            <v>7.6481124742302883E-2</v>
          </cell>
          <cell r="I2184">
            <v>0.16006229451462192</v>
          </cell>
          <cell r="J2184">
            <v>0.20749999999999999</v>
          </cell>
          <cell r="K2184">
            <v>295.89</v>
          </cell>
          <cell r="L2184">
            <v>57.79</v>
          </cell>
          <cell r="M2184">
            <v>539.01</v>
          </cell>
          <cell r="N2184">
            <v>31.88</v>
          </cell>
          <cell r="O2184">
            <v>111.84</v>
          </cell>
          <cell r="P2184" t="str">
            <v>9937</v>
          </cell>
          <cell r="Q2184" t="str">
            <v>Not in Metro Area</v>
          </cell>
        </row>
        <row r="2185">
          <cell r="B2185" t="str">
            <v>37470</v>
          </cell>
          <cell r="C2185" t="str">
            <v>37470</v>
          </cell>
          <cell r="D2185" t="str">
            <v>OK</v>
          </cell>
          <cell r="E2185" t="str">
            <v>Marshall</v>
          </cell>
          <cell r="F2185">
            <v>1023.99</v>
          </cell>
          <cell r="G2185">
            <v>575.58477900000003</v>
          </cell>
          <cell r="H2185">
            <v>7.6481124742302883E-2</v>
          </cell>
          <cell r="I2185">
            <v>0.16006229451462192</v>
          </cell>
          <cell r="J2185">
            <v>0.20749999999999999</v>
          </cell>
          <cell r="K2185">
            <v>295.89</v>
          </cell>
          <cell r="L2185">
            <v>57.79</v>
          </cell>
          <cell r="M2185">
            <v>539.01</v>
          </cell>
          <cell r="N2185">
            <v>31.88</v>
          </cell>
          <cell r="O2185">
            <v>111.84</v>
          </cell>
          <cell r="P2185" t="str">
            <v>9937</v>
          </cell>
          <cell r="Q2185" t="str">
            <v>Not in Metro Area</v>
          </cell>
        </row>
        <row r="2186">
          <cell r="B2186" t="str">
            <v>37480</v>
          </cell>
          <cell r="C2186" t="str">
            <v>37480</v>
          </cell>
          <cell r="D2186" t="str">
            <v>OK</v>
          </cell>
          <cell r="E2186" t="str">
            <v>Mayes</v>
          </cell>
          <cell r="F2186">
            <v>976.91</v>
          </cell>
          <cell r="G2186">
            <v>549.12111100000004</v>
          </cell>
          <cell r="H2186">
            <v>7.6481124742302883E-2</v>
          </cell>
          <cell r="I2186">
            <v>0.16006229451462192</v>
          </cell>
          <cell r="J2186">
            <v>0.20749999999999999</v>
          </cell>
          <cell r="K2186">
            <v>295.89</v>
          </cell>
          <cell r="L2186">
            <v>57.79</v>
          </cell>
          <cell r="M2186">
            <v>539.01</v>
          </cell>
          <cell r="N2186">
            <v>31.88</v>
          </cell>
          <cell r="O2186">
            <v>111.84</v>
          </cell>
          <cell r="P2186" t="str">
            <v>9937</v>
          </cell>
          <cell r="Q2186" t="str">
            <v>Not in Metro Area</v>
          </cell>
        </row>
        <row r="2187">
          <cell r="B2187" t="str">
            <v>37490</v>
          </cell>
          <cell r="C2187" t="str">
            <v>37490</v>
          </cell>
          <cell r="D2187" t="str">
            <v>OK</v>
          </cell>
          <cell r="E2187" t="str">
            <v>Murray</v>
          </cell>
          <cell r="F2187">
            <v>1012.23</v>
          </cell>
          <cell r="G2187">
            <v>568.97448300000008</v>
          </cell>
          <cell r="H2187">
            <v>7.6481124742302883E-2</v>
          </cell>
          <cell r="I2187">
            <v>0.16006229451462192</v>
          </cell>
          <cell r="J2187">
            <v>0.20749999999999999</v>
          </cell>
          <cell r="K2187">
            <v>295.89</v>
          </cell>
          <cell r="L2187">
            <v>57.79</v>
          </cell>
          <cell r="M2187">
            <v>539.01</v>
          </cell>
          <cell r="N2187">
            <v>31.88</v>
          </cell>
          <cell r="O2187">
            <v>111.84</v>
          </cell>
          <cell r="P2187" t="str">
            <v>9937</v>
          </cell>
          <cell r="Q2187" t="str">
            <v>Not in Metro Area</v>
          </cell>
        </row>
        <row r="2188">
          <cell r="B2188" t="str">
            <v>37500</v>
          </cell>
          <cell r="C2188" t="str">
            <v>37500</v>
          </cell>
          <cell r="D2188" t="str">
            <v>OK</v>
          </cell>
          <cell r="E2188" t="str">
            <v>Muskogee</v>
          </cell>
          <cell r="F2188">
            <v>968.48</v>
          </cell>
          <cell r="G2188">
            <v>544.382608</v>
          </cell>
          <cell r="H2188">
            <v>7.6481124742302883E-2</v>
          </cell>
          <cell r="I2188">
            <v>0.16006229451462192</v>
          </cell>
          <cell r="J2188">
            <v>0.20749999999999999</v>
          </cell>
          <cell r="K2188">
            <v>295.89</v>
          </cell>
          <cell r="L2188">
            <v>57.79</v>
          </cell>
          <cell r="M2188">
            <v>539.01</v>
          </cell>
          <cell r="N2188">
            <v>31.88</v>
          </cell>
          <cell r="O2188">
            <v>111.84</v>
          </cell>
          <cell r="P2188" t="str">
            <v>9937</v>
          </cell>
          <cell r="Q2188" t="str">
            <v>Not in Metro Area</v>
          </cell>
        </row>
        <row r="2189">
          <cell r="B2189" t="str">
            <v>37510</v>
          </cell>
          <cell r="C2189" t="str">
            <v>37510</v>
          </cell>
          <cell r="D2189" t="str">
            <v>OK</v>
          </cell>
          <cell r="E2189" t="str">
            <v>Noble</v>
          </cell>
          <cell r="F2189">
            <v>899.51</v>
          </cell>
          <cell r="G2189">
            <v>505.61457100000001</v>
          </cell>
          <cell r="H2189">
            <v>7.6481124742302883E-2</v>
          </cell>
          <cell r="I2189">
            <v>0.16006229451462192</v>
          </cell>
          <cell r="J2189">
            <v>0.20749999999999999</v>
          </cell>
          <cell r="K2189">
            <v>295.89</v>
          </cell>
          <cell r="L2189">
            <v>57.79</v>
          </cell>
          <cell r="M2189">
            <v>539.01</v>
          </cell>
          <cell r="N2189">
            <v>31.88</v>
          </cell>
          <cell r="O2189">
            <v>111.84</v>
          </cell>
          <cell r="P2189" t="str">
            <v>9937</v>
          </cell>
          <cell r="Q2189" t="str">
            <v>Not in Metro Area</v>
          </cell>
        </row>
        <row r="2190">
          <cell r="B2190" t="str">
            <v>37520</v>
          </cell>
          <cell r="C2190" t="str">
            <v>37520</v>
          </cell>
          <cell r="D2190" t="str">
            <v>OK</v>
          </cell>
          <cell r="E2190" t="str">
            <v>Nowata</v>
          </cell>
          <cell r="F2190">
            <v>938.96</v>
          </cell>
          <cell r="G2190">
            <v>527.78941600000007</v>
          </cell>
          <cell r="H2190">
            <v>7.6481124742302883E-2</v>
          </cell>
          <cell r="I2190">
            <v>0.16006229451462192</v>
          </cell>
          <cell r="J2190">
            <v>0.20749999999999999</v>
          </cell>
          <cell r="K2190">
            <v>295.89</v>
          </cell>
          <cell r="L2190">
            <v>57.79</v>
          </cell>
          <cell r="M2190">
            <v>539.01</v>
          </cell>
          <cell r="N2190">
            <v>31.88</v>
          </cell>
          <cell r="O2190">
            <v>111.84</v>
          </cell>
          <cell r="P2190" t="str">
            <v>9937</v>
          </cell>
          <cell r="Q2190" t="str">
            <v>Not in Metro Area</v>
          </cell>
        </row>
        <row r="2191">
          <cell r="B2191" t="str">
            <v>37530</v>
          </cell>
          <cell r="C2191" t="str">
            <v>37530</v>
          </cell>
          <cell r="D2191" t="str">
            <v>OK</v>
          </cell>
          <cell r="E2191" t="str">
            <v>Okfuskee</v>
          </cell>
          <cell r="F2191">
            <v>921.51</v>
          </cell>
          <cell r="G2191">
            <v>517.980771</v>
          </cell>
          <cell r="H2191">
            <v>7.6481124742302883E-2</v>
          </cell>
          <cell r="I2191">
            <v>0.16006229451462192</v>
          </cell>
          <cell r="J2191">
            <v>0.20749999999999999</v>
          </cell>
          <cell r="K2191">
            <v>295.89</v>
          </cell>
          <cell r="L2191">
            <v>57.79</v>
          </cell>
          <cell r="M2191">
            <v>539.01</v>
          </cell>
          <cell r="N2191">
            <v>31.88</v>
          </cell>
          <cell r="O2191">
            <v>111.84</v>
          </cell>
          <cell r="P2191" t="str">
            <v>9937</v>
          </cell>
          <cell r="Q2191" t="str">
            <v>Not in Metro Area</v>
          </cell>
        </row>
        <row r="2192">
          <cell r="B2192" t="str">
            <v>37540</v>
          </cell>
          <cell r="C2192" t="str">
            <v>37540</v>
          </cell>
          <cell r="D2192" t="str">
            <v>OK</v>
          </cell>
          <cell r="E2192" t="str">
            <v>Oklahoma</v>
          </cell>
          <cell r="F2192">
            <v>945.14</v>
          </cell>
          <cell r="G2192">
            <v>531.263194</v>
          </cell>
          <cell r="H2192">
            <v>7.5399683134091885E-2</v>
          </cell>
          <cell r="I2192">
            <v>0.16705253784505789</v>
          </cell>
          <cell r="J2192">
            <v>0.20749999999999999</v>
          </cell>
          <cell r="K2192">
            <v>277.72000000000003</v>
          </cell>
          <cell r="L2192">
            <v>56.15</v>
          </cell>
          <cell r="M2192">
            <v>576.23</v>
          </cell>
          <cell r="N2192">
            <v>30.32</v>
          </cell>
          <cell r="O2192">
            <v>119.57</v>
          </cell>
          <cell r="P2192" t="str">
            <v>36420</v>
          </cell>
          <cell r="Q2192" t="str">
            <v>Oklahoma City, OK</v>
          </cell>
        </row>
        <row r="2193">
          <cell r="B2193" t="str">
            <v>37550</v>
          </cell>
          <cell r="C2193" t="str">
            <v>37550</v>
          </cell>
          <cell r="D2193" t="str">
            <v>OK</v>
          </cell>
          <cell r="E2193" t="str">
            <v>Okmulgee</v>
          </cell>
          <cell r="F2193">
            <v>927.7</v>
          </cell>
          <cell r="G2193">
            <v>521.46017000000006</v>
          </cell>
          <cell r="H2193">
            <v>8.3652974405467609E-2</v>
          </cell>
          <cell r="I2193">
            <v>0.15835030549898166</v>
          </cell>
          <cell r="J2193">
            <v>0.20749999999999999</v>
          </cell>
          <cell r="K2193">
            <v>286.77999999999997</v>
          </cell>
          <cell r="L2193">
            <v>58.92</v>
          </cell>
          <cell r="M2193">
            <v>534.54999999999995</v>
          </cell>
          <cell r="N2193">
            <v>33.32</v>
          </cell>
          <cell r="O2193">
            <v>110.92</v>
          </cell>
          <cell r="P2193" t="str">
            <v>46140</v>
          </cell>
          <cell r="Q2193" t="str">
            <v>Tulsa, OK</v>
          </cell>
        </row>
        <row r="2194">
          <cell r="B2194" t="str">
            <v>37560</v>
          </cell>
          <cell r="C2194" t="str">
            <v>37560</v>
          </cell>
          <cell r="D2194" t="str">
            <v>OK</v>
          </cell>
          <cell r="E2194" t="str">
            <v>Osage</v>
          </cell>
          <cell r="F2194">
            <v>998.73</v>
          </cell>
          <cell r="G2194">
            <v>561.38613300000009</v>
          </cell>
          <cell r="H2194">
            <v>8.3652974405467609E-2</v>
          </cell>
          <cell r="I2194">
            <v>0.15835030549898166</v>
          </cell>
          <cell r="J2194">
            <v>0.20749999999999999</v>
          </cell>
          <cell r="K2194">
            <v>286.77999999999997</v>
          </cell>
          <cell r="L2194">
            <v>58.92</v>
          </cell>
          <cell r="M2194">
            <v>534.54999999999995</v>
          </cell>
          <cell r="N2194">
            <v>33.32</v>
          </cell>
          <cell r="O2194">
            <v>110.92</v>
          </cell>
          <cell r="P2194" t="str">
            <v>46140</v>
          </cell>
          <cell r="Q2194" t="str">
            <v>Tulsa, OK</v>
          </cell>
        </row>
        <row r="2195">
          <cell r="B2195" t="str">
            <v>37570</v>
          </cell>
          <cell r="C2195" t="str">
            <v>37570</v>
          </cell>
          <cell r="D2195" t="str">
            <v>OK</v>
          </cell>
          <cell r="E2195" t="str">
            <v>Ottawa</v>
          </cell>
          <cell r="F2195">
            <v>991.21</v>
          </cell>
          <cell r="G2195">
            <v>557.15914100000009</v>
          </cell>
          <cell r="H2195">
            <v>7.6481124742302883E-2</v>
          </cell>
          <cell r="I2195">
            <v>0.16006229451462192</v>
          </cell>
          <cell r="J2195">
            <v>0.20749999999999999</v>
          </cell>
          <cell r="K2195">
            <v>295.89</v>
          </cell>
          <cell r="L2195">
            <v>57.79</v>
          </cell>
          <cell r="M2195">
            <v>539.01</v>
          </cell>
          <cell r="N2195">
            <v>31.88</v>
          </cell>
          <cell r="O2195">
            <v>111.84</v>
          </cell>
          <cell r="P2195" t="str">
            <v>9937</v>
          </cell>
          <cell r="Q2195" t="str">
            <v>Not in Metro Area</v>
          </cell>
        </row>
        <row r="2196">
          <cell r="B2196" t="str">
            <v>37580</v>
          </cell>
          <cell r="C2196" t="str">
            <v>37580</v>
          </cell>
          <cell r="D2196" t="str">
            <v>OK</v>
          </cell>
          <cell r="E2196" t="str">
            <v>Pawnee</v>
          </cell>
          <cell r="F2196">
            <v>991.32</v>
          </cell>
          <cell r="G2196">
            <v>557.22097200000007</v>
          </cell>
          <cell r="H2196">
            <v>8.3652974405467609E-2</v>
          </cell>
          <cell r="I2196">
            <v>0.15835030549898166</v>
          </cell>
          <cell r="J2196">
            <v>0.20749999999999999</v>
          </cell>
          <cell r="K2196">
            <v>286.77999999999997</v>
          </cell>
          <cell r="L2196">
            <v>58.92</v>
          </cell>
          <cell r="M2196">
            <v>534.54999999999995</v>
          </cell>
          <cell r="N2196">
            <v>33.32</v>
          </cell>
          <cell r="O2196">
            <v>110.92</v>
          </cell>
          <cell r="P2196" t="str">
            <v>46140</v>
          </cell>
          <cell r="Q2196" t="str">
            <v>Tulsa, OK</v>
          </cell>
        </row>
        <row r="2197">
          <cell r="B2197" t="str">
            <v>37590</v>
          </cell>
          <cell r="C2197" t="str">
            <v>37590</v>
          </cell>
          <cell r="D2197" t="str">
            <v>OK</v>
          </cell>
          <cell r="E2197" t="str">
            <v>Payne</v>
          </cell>
          <cell r="F2197">
            <v>929.76</v>
          </cell>
          <cell r="G2197">
            <v>522.61809600000004</v>
          </cell>
          <cell r="H2197">
            <v>7.6481124742302883E-2</v>
          </cell>
          <cell r="I2197">
            <v>0.16006229451462192</v>
          </cell>
          <cell r="J2197">
            <v>0.20749999999999999</v>
          </cell>
          <cell r="K2197">
            <v>295.89</v>
          </cell>
          <cell r="L2197">
            <v>57.79</v>
          </cell>
          <cell r="M2197">
            <v>539.01</v>
          </cell>
          <cell r="N2197">
            <v>31.88</v>
          </cell>
          <cell r="O2197">
            <v>111.84</v>
          </cell>
          <cell r="P2197" t="str">
            <v>9937</v>
          </cell>
          <cell r="Q2197" t="str">
            <v>Not in Metro Area</v>
          </cell>
        </row>
        <row r="2198">
          <cell r="B2198" t="str">
            <v>37600</v>
          </cell>
          <cell r="C2198" t="str">
            <v>37600</v>
          </cell>
          <cell r="D2198" t="str">
            <v>OK</v>
          </cell>
          <cell r="E2198" t="str">
            <v>Pittsburg</v>
          </cell>
          <cell r="F2198">
            <v>920.87</v>
          </cell>
          <cell r="G2198">
            <v>517.62102700000003</v>
          </cell>
          <cell r="H2198">
            <v>7.6481124742302883E-2</v>
          </cell>
          <cell r="I2198">
            <v>0.16006229451462192</v>
          </cell>
          <cell r="J2198">
            <v>0.20749999999999999</v>
          </cell>
          <cell r="K2198">
            <v>295.89</v>
          </cell>
          <cell r="L2198">
            <v>57.79</v>
          </cell>
          <cell r="M2198">
            <v>539.01</v>
          </cell>
          <cell r="N2198">
            <v>31.88</v>
          </cell>
          <cell r="O2198">
            <v>111.84</v>
          </cell>
          <cell r="P2198" t="str">
            <v>9937</v>
          </cell>
          <cell r="Q2198" t="str">
            <v>Not in Metro Area</v>
          </cell>
        </row>
        <row r="2199">
          <cell r="B2199" t="str">
            <v>37610</v>
          </cell>
          <cell r="C2199" t="str">
            <v>37610</v>
          </cell>
          <cell r="D2199" t="str">
            <v>OK</v>
          </cell>
          <cell r="E2199" t="str">
            <v>Pontotoc</v>
          </cell>
          <cell r="F2199">
            <v>951.41</v>
          </cell>
          <cell r="G2199">
            <v>534.78756099999998</v>
          </cell>
          <cell r="H2199">
            <v>7.6481124742302883E-2</v>
          </cell>
          <cell r="I2199">
            <v>0.16006229451462192</v>
          </cell>
          <cell r="J2199">
            <v>0.20749999999999999</v>
          </cell>
          <cell r="K2199">
            <v>295.89</v>
          </cell>
          <cell r="L2199">
            <v>57.79</v>
          </cell>
          <cell r="M2199">
            <v>539.01</v>
          </cell>
          <cell r="N2199">
            <v>31.88</v>
          </cell>
          <cell r="O2199">
            <v>111.84</v>
          </cell>
          <cell r="P2199" t="str">
            <v>9937</v>
          </cell>
          <cell r="Q2199" t="str">
            <v>Not in Metro Area</v>
          </cell>
        </row>
        <row r="2200">
          <cell r="B2200" t="str">
            <v>37620</v>
          </cell>
          <cell r="C2200" t="str">
            <v>37620</v>
          </cell>
          <cell r="D2200" t="str">
            <v>OK</v>
          </cell>
          <cell r="E2200" t="str">
            <v>Pottawatomie</v>
          </cell>
          <cell r="F2200">
            <v>922.32</v>
          </cell>
          <cell r="G2200">
            <v>518.43607200000008</v>
          </cell>
          <cell r="H2200">
            <v>7.6481124742302883E-2</v>
          </cell>
          <cell r="I2200">
            <v>0.16006229451462192</v>
          </cell>
          <cell r="J2200">
            <v>0.20749999999999999</v>
          </cell>
          <cell r="K2200">
            <v>295.89</v>
          </cell>
          <cell r="L2200">
            <v>57.79</v>
          </cell>
          <cell r="M2200">
            <v>539.01</v>
          </cell>
          <cell r="N2200">
            <v>31.88</v>
          </cell>
          <cell r="O2200">
            <v>111.84</v>
          </cell>
          <cell r="P2200" t="str">
            <v>9937</v>
          </cell>
          <cell r="Q2200" t="str">
            <v>Not in Metro Area</v>
          </cell>
        </row>
        <row r="2201">
          <cell r="B2201" t="str">
            <v>37630</v>
          </cell>
          <cell r="C2201" t="str">
            <v>37630</v>
          </cell>
          <cell r="D2201" t="str">
            <v>OK</v>
          </cell>
          <cell r="E2201" t="str">
            <v>Pushmataha</v>
          </cell>
          <cell r="F2201">
            <v>931.99</v>
          </cell>
          <cell r="G2201">
            <v>523.871579</v>
          </cell>
          <cell r="H2201">
            <v>7.6481124742302883E-2</v>
          </cell>
          <cell r="I2201">
            <v>0.16006229451462192</v>
          </cell>
          <cell r="J2201">
            <v>0.20749999999999999</v>
          </cell>
          <cell r="K2201">
            <v>295.89</v>
          </cell>
          <cell r="L2201">
            <v>57.79</v>
          </cell>
          <cell r="M2201">
            <v>539.01</v>
          </cell>
          <cell r="N2201">
            <v>31.88</v>
          </cell>
          <cell r="O2201">
            <v>111.84</v>
          </cell>
          <cell r="P2201" t="str">
            <v>9937</v>
          </cell>
          <cell r="Q2201" t="str">
            <v>Not in Metro Area</v>
          </cell>
        </row>
        <row r="2202">
          <cell r="B2202" t="str">
            <v>37640</v>
          </cell>
          <cell r="C2202" t="str">
            <v>37640</v>
          </cell>
          <cell r="D2202" t="str">
            <v>OK</v>
          </cell>
          <cell r="E2202" t="str">
            <v>Roger Mills</v>
          </cell>
          <cell r="F2202">
            <v>1080.6600000000001</v>
          </cell>
          <cell r="G2202">
            <v>607.43898600000011</v>
          </cell>
          <cell r="H2202">
            <v>7.6481124742302883E-2</v>
          </cell>
          <cell r="I2202">
            <v>0.16006229451462192</v>
          </cell>
          <cell r="J2202">
            <v>0.20749999999999999</v>
          </cell>
          <cell r="K2202">
            <v>295.89</v>
          </cell>
          <cell r="L2202">
            <v>57.79</v>
          </cell>
          <cell r="M2202">
            <v>539.01</v>
          </cell>
          <cell r="N2202">
            <v>31.88</v>
          </cell>
          <cell r="O2202">
            <v>111.84</v>
          </cell>
          <cell r="P2202" t="str">
            <v>9937</v>
          </cell>
          <cell r="Q2202" t="str">
            <v>Not in Metro Area</v>
          </cell>
        </row>
        <row r="2203">
          <cell r="B2203" t="str">
            <v>37650</v>
          </cell>
          <cell r="C2203" t="str">
            <v>37650</v>
          </cell>
          <cell r="D2203" t="str">
            <v>OK</v>
          </cell>
          <cell r="E2203" t="str">
            <v>Rogers</v>
          </cell>
          <cell r="F2203">
            <v>973.62</v>
          </cell>
          <cell r="G2203">
            <v>547.27180200000009</v>
          </cell>
          <cell r="H2203">
            <v>8.3652974405467609E-2</v>
          </cell>
          <cell r="I2203">
            <v>0.15835030549898166</v>
          </cell>
          <cell r="J2203">
            <v>0.20749999999999999</v>
          </cell>
          <cell r="K2203">
            <v>286.77999999999997</v>
          </cell>
          <cell r="L2203">
            <v>58.92</v>
          </cell>
          <cell r="M2203">
            <v>534.54999999999995</v>
          </cell>
          <cell r="N2203">
            <v>33.32</v>
          </cell>
          <cell r="O2203">
            <v>110.92</v>
          </cell>
          <cell r="P2203" t="str">
            <v>46140</v>
          </cell>
          <cell r="Q2203" t="str">
            <v>Tulsa, OK</v>
          </cell>
        </row>
        <row r="2204">
          <cell r="B2204" t="str">
            <v>37660</v>
          </cell>
          <cell r="C2204" t="str">
            <v>37660</v>
          </cell>
          <cell r="D2204" t="str">
            <v>OK</v>
          </cell>
          <cell r="E2204" t="str">
            <v>Seminole</v>
          </cell>
          <cell r="F2204">
            <v>931.91</v>
          </cell>
          <cell r="G2204">
            <v>523.82661100000007</v>
          </cell>
          <cell r="H2204">
            <v>7.6481124742302883E-2</v>
          </cell>
          <cell r="I2204">
            <v>0.16006229451462192</v>
          </cell>
          <cell r="J2204">
            <v>0.20749999999999999</v>
          </cell>
          <cell r="K2204">
            <v>295.89</v>
          </cell>
          <cell r="L2204">
            <v>57.79</v>
          </cell>
          <cell r="M2204">
            <v>539.01</v>
          </cell>
          <cell r="N2204">
            <v>31.88</v>
          </cell>
          <cell r="O2204">
            <v>111.84</v>
          </cell>
          <cell r="P2204" t="str">
            <v>9937</v>
          </cell>
          <cell r="Q2204" t="str">
            <v>Not in Metro Area</v>
          </cell>
        </row>
        <row r="2205">
          <cell r="B2205" t="str">
            <v>37670</v>
          </cell>
          <cell r="C2205" t="str">
            <v>37670</v>
          </cell>
          <cell r="D2205" t="str">
            <v>OK</v>
          </cell>
          <cell r="E2205" t="str">
            <v>Sequoyah</v>
          </cell>
          <cell r="F2205">
            <v>940.68</v>
          </cell>
          <cell r="G2205">
            <v>528.75622799999996</v>
          </cell>
          <cell r="H2205">
            <v>7.6481124742302883E-2</v>
          </cell>
          <cell r="I2205">
            <v>0.16006229451462192</v>
          </cell>
          <cell r="J2205">
            <v>0.20749999999999999</v>
          </cell>
          <cell r="K2205">
            <v>295.89</v>
          </cell>
          <cell r="L2205">
            <v>57.79</v>
          </cell>
          <cell r="M2205">
            <v>539.01</v>
          </cell>
          <cell r="N2205">
            <v>31.88</v>
          </cell>
          <cell r="O2205">
            <v>111.84</v>
          </cell>
          <cell r="P2205" t="str">
            <v>9937</v>
          </cell>
          <cell r="Q2205" t="str">
            <v>Not in Metro Area</v>
          </cell>
        </row>
        <row r="2206">
          <cell r="B2206" t="str">
            <v>37680</v>
          </cell>
          <cell r="C2206" t="str">
            <v>37680</v>
          </cell>
          <cell r="D2206" t="str">
            <v>OK</v>
          </cell>
          <cell r="E2206" t="str">
            <v>Stephens</v>
          </cell>
          <cell r="F2206">
            <v>928.46</v>
          </cell>
          <cell r="G2206">
            <v>521.88736600000004</v>
          </cell>
          <cell r="H2206">
            <v>7.6481124742302883E-2</v>
          </cell>
          <cell r="I2206">
            <v>0.16006229451462192</v>
          </cell>
          <cell r="J2206">
            <v>0.20749999999999999</v>
          </cell>
          <cell r="K2206">
            <v>295.89</v>
          </cell>
          <cell r="L2206">
            <v>57.79</v>
          </cell>
          <cell r="M2206">
            <v>539.01</v>
          </cell>
          <cell r="N2206">
            <v>31.88</v>
          </cell>
          <cell r="O2206">
            <v>111.84</v>
          </cell>
          <cell r="P2206" t="str">
            <v>9937</v>
          </cell>
          <cell r="Q2206" t="str">
            <v>Not in Metro Area</v>
          </cell>
        </row>
        <row r="2207">
          <cell r="B2207" t="str">
            <v>37690</v>
          </cell>
          <cell r="C2207" t="str">
            <v>37690</v>
          </cell>
          <cell r="D2207" t="str">
            <v>OK</v>
          </cell>
          <cell r="E2207" t="str">
            <v>Texas</v>
          </cell>
          <cell r="F2207">
            <v>958.05</v>
          </cell>
          <cell r="G2207">
            <v>538.51990499999999</v>
          </cell>
          <cell r="H2207">
            <v>7.6481124742302883E-2</v>
          </cell>
          <cell r="I2207">
            <v>0.16006229451462192</v>
          </cell>
          <cell r="J2207">
            <v>0.20749999999999999</v>
          </cell>
          <cell r="K2207">
            <v>295.89</v>
          </cell>
          <cell r="L2207">
            <v>57.79</v>
          </cell>
          <cell r="M2207">
            <v>539.01</v>
          </cell>
          <cell r="N2207">
            <v>31.88</v>
          </cell>
          <cell r="O2207">
            <v>111.84</v>
          </cell>
          <cell r="P2207" t="str">
            <v>9937</v>
          </cell>
          <cell r="Q2207" t="str">
            <v>Not in Metro Area</v>
          </cell>
        </row>
        <row r="2208">
          <cell r="B2208" t="str">
            <v>37700</v>
          </cell>
          <cell r="C2208" t="str">
            <v>37700</v>
          </cell>
          <cell r="D2208" t="str">
            <v>OK</v>
          </cell>
          <cell r="E2208" t="str">
            <v>Tillman</v>
          </cell>
          <cell r="F2208">
            <v>934.22</v>
          </cell>
          <cell r="G2208">
            <v>525.12506200000007</v>
          </cell>
          <cell r="H2208">
            <v>7.6481124742302883E-2</v>
          </cell>
          <cell r="I2208">
            <v>0.16006229451462192</v>
          </cell>
          <cell r="J2208">
            <v>0.20749999999999999</v>
          </cell>
          <cell r="K2208">
            <v>295.89</v>
          </cell>
          <cell r="L2208">
            <v>57.79</v>
          </cell>
          <cell r="M2208">
            <v>539.01</v>
          </cell>
          <cell r="N2208">
            <v>31.88</v>
          </cell>
          <cell r="O2208">
            <v>111.84</v>
          </cell>
          <cell r="P2208" t="str">
            <v>9937</v>
          </cell>
          <cell r="Q2208" t="str">
            <v>Not in Metro Area</v>
          </cell>
        </row>
        <row r="2209">
          <cell r="B2209" t="str">
            <v>37710</v>
          </cell>
          <cell r="C2209" t="str">
            <v>37710</v>
          </cell>
          <cell r="D2209" t="str">
            <v>OK</v>
          </cell>
          <cell r="E2209" t="str">
            <v>Tulsa</v>
          </cell>
          <cell r="F2209">
            <v>962.39</v>
          </cell>
          <cell r="G2209">
            <v>540.95941900000003</v>
          </cell>
          <cell r="H2209">
            <v>8.3652974405467609E-2</v>
          </cell>
          <cell r="I2209">
            <v>0.15835030549898166</v>
          </cell>
          <cell r="J2209">
            <v>0.20749999999999999</v>
          </cell>
          <cell r="K2209">
            <v>286.77999999999997</v>
          </cell>
          <cell r="L2209">
            <v>58.92</v>
          </cell>
          <cell r="M2209">
            <v>534.54999999999995</v>
          </cell>
          <cell r="N2209">
            <v>33.32</v>
          </cell>
          <cell r="O2209">
            <v>110.92</v>
          </cell>
          <cell r="P2209" t="str">
            <v>46140</v>
          </cell>
          <cell r="Q2209" t="str">
            <v>Tulsa, OK</v>
          </cell>
        </row>
        <row r="2210">
          <cell r="B2210" t="str">
            <v>37720</v>
          </cell>
          <cell r="C2210" t="str">
            <v>37720</v>
          </cell>
          <cell r="D2210" t="str">
            <v>OK</v>
          </cell>
          <cell r="E2210" t="str">
            <v>Wagoner</v>
          </cell>
          <cell r="F2210">
            <v>948.49</v>
          </cell>
          <cell r="G2210">
            <v>533.14622900000006</v>
          </cell>
          <cell r="H2210">
            <v>8.3652974405467609E-2</v>
          </cell>
          <cell r="I2210">
            <v>0.15835030549898166</v>
          </cell>
          <cell r="J2210">
            <v>0.20749999999999999</v>
          </cell>
          <cell r="K2210">
            <v>286.77999999999997</v>
          </cell>
          <cell r="L2210">
            <v>58.92</v>
          </cell>
          <cell r="M2210">
            <v>534.54999999999995</v>
          </cell>
          <cell r="N2210">
            <v>33.32</v>
          </cell>
          <cell r="O2210">
            <v>110.92</v>
          </cell>
          <cell r="P2210" t="str">
            <v>46140</v>
          </cell>
          <cell r="Q2210" t="str">
            <v>Tulsa, OK</v>
          </cell>
        </row>
        <row r="2211">
          <cell r="B2211" t="str">
            <v>37730</v>
          </cell>
          <cell r="C2211" t="str">
            <v>37730</v>
          </cell>
          <cell r="D2211" t="str">
            <v>OK</v>
          </cell>
          <cell r="E2211" t="str">
            <v>Washington</v>
          </cell>
          <cell r="F2211">
            <v>927.35</v>
          </cell>
          <cell r="G2211">
            <v>521.26343500000007</v>
          </cell>
          <cell r="H2211">
            <v>7.6481124742302883E-2</v>
          </cell>
          <cell r="I2211">
            <v>0.16006229451462192</v>
          </cell>
          <cell r="J2211">
            <v>0.20749999999999999</v>
          </cell>
          <cell r="K2211">
            <v>295.89</v>
          </cell>
          <cell r="L2211">
            <v>57.79</v>
          </cell>
          <cell r="M2211">
            <v>539.01</v>
          </cell>
          <cell r="N2211">
            <v>31.88</v>
          </cell>
          <cell r="O2211">
            <v>111.84</v>
          </cell>
          <cell r="P2211" t="str">
            <v>9937</v>
          </cell>
          <cell r="Q2211" t="str">
            <v>Not in Metro Area</v>
          </cell>
        </row>
        <row r="2212">
          <cell r="B2212" t="str">
            <v>37740</v>
          </cell>
          <cell r="C2212" t="str">
            <v>37740</v>
          </cell>
          <cell r="D2212" t="str">
            <v>OK</v>
          </cell>
          <cell r="E2212" t="str">
            <v>Washita</v>
          </cell>
          <cell r="F2212">
            <v>967.85</v>
          </cell>
          <cell r="G2212">
            <v>544.02848500000005</v>
          </cell>
          <cell r="H2212">
            <v>7.6481124742302883E-2</v>
          </cell>
          <cell r="I2212">
            <v>0.16006229451462192</v>
          </cell>
          <cell r="J2212">
            <v>0.20749999999999999</v>
          </cell>
          <cell r="K2212">
            <v>295.89</v>
          </cell>
          <cell r="L2212">
            <v>57.79</v>
          </cell>
          <cell r="M2212">
            <v>539.01</v>
          </cell>
          <cell r="N2212">
            <v>31.88</v>
          </cell>
          <cell r="O2212">
            <v>111.84</v>
          </cell>
          <cell r="P2212" t="str">
            <v>9937</v>
          </cell>
          <cell r="Q2212" t="str">
            <v>Not in Metro Area</v>
          </cell>
        </row>
        <row r="2213">
          <cell r="B2213" t="str">
            <v>37750</v>
          </cell>
          <cell r="C2213" t="str">
            <v>37750</v>
          </cell>
          <cell r="D2213" t="str">
            <v>OK</v>
          </cell>
          <cell r="E2213" t="str">
            <v>Woods</v>
          </cell>
          <cell r="F2213">
            <v>976.99</v>
          </cell>
          <cell r="G2213">
            <v>549.16607900000008</v>
          </cell>
          <cell r="H2213">
            <v>7.6481124742302883E-2</v>
          </cell>
          <cell r="I2213">
            <v>0.16006229451462192</v>
          </cell>
          <cell r="J2213">
            <v>0.20749999999999999</v>
          </cell>
          <cell r="K2213">
            <v>295.89</v>
          </cell>
          <cell r="L2213">
            <v>57.79</v>
          </cell>
          <cell r="M2213">
            <v>539.01</v>
          </cell>
          <cell r="N2213">
            <v>31.88</v>
          </cell>
          <cell r="O2213">
            <v>111.84</v>
          </cell>
          <cell r="P2213" t="str">
            <v>9937</v>
          </cell>
          <cell r="Q2213" t="str">
            <v>Not in Metro Area</v>
          </cell>
        </row>
        <row r="2214">
          <cell r="B2214" t="str">
            <v>37760</v>
          </cell>
          <cell r="C2214" t="str">
            <v>37760</v>
          </cell>
          <cell r="D2214" t="str">
            <v>OK</v>
          </cell>
          <cell r="E2214" t="str">
            <v>Woodward</v>
          </cell>
          <cell r="F2214">
            <v>940.95</v>
          </cell>
          <cell r="G2214">
            <v>528.90799500000003</v>
          </cell>
          <cell r="H2214">
            <v>7.6481124742302883E-2</v>
          </cell>
          <cell r="I2214">
            <v>0.16006229451462192</v>
          </cell>
          <cell r="J2214">
            <v>0.20749999999999999</v>
          </cell>
          <cell r="K2214">
            <v>295.89</v>
          </cell>
          <cell r="L2214">
            <v>57.79</v>
          </cell>
          <cell r="M2214">
            <v>539.01</v>
          </cell>
          <cell r="N2214">
            <v>31.88</v>
          </cell>
          <cell r="O2214">
            <v>111.84</v>
          </cell>
          <cell r="P2214" t="str">
            <v>9937</v>
          </cell>
          <cell r="Q2214" t="str">
            <v>Not in Metro Area</v>
          </cell>
        </row>
        <row r="2215">
          <cell r="B2215" t="str">
            <v>38000</v>
          </cell>
          <cell r="C2215" t="str">
            <v>38000</v>
          </cell>
          <cell r="D2215" t="str">
            <v>OR</v>
          </cell>
          <cell r="E2215" t="str">
            <v>Baker</v>
          </cell>
          <cell r="F2215">
            <v>928.69</v>
          </cell>
          <cell r="G2215">
            <v>522.01664900000003</v>
          </cell>
          <cell r="H2215">
            <v>6.7425405263749016E-2</v>
          </cell>
          <cell r="I2215">
            <v>0.10508256487239974</v>
          </cell>
          <cell r="J2215">
            <v>0.20749999999999999</v>
          </cell>
          <cell r="K2215">
            <v>267.11</v>
          </cell>
          <cell r="L2215">
            <v>46.63</v>
          </cell>
          <cell r="M2215">
            <v>583.55999999999995</v>
          </cell>
          <cell r="N2215">
            <v>22.91</v>
          </cell>
          <cell r="O2215">
            <v>121.09</v>
          </cell>
          <cell r="P2215" t="str">
            <v>9938</v>
          </cell>
          <cell r="Q2215" t="str">
            <v>Not in Metro Area</v>
          </cell>
        </row>
        <row r="2216">
          <cell r="B2216" t="str">
            <v>38010</v>
          </cell>
          <cell r="C2216" t="str">
            <v>38010</v>
          </cell>
          <cell r="D2216" t="str">
            <v>OR</v>
          </cell>
          <cell r="E2216" t="str">
            <v>Benton</v>
          </cell>
          <cell r="F2216">
            <v>820.7</v>
          </cell>
          <cell r="G2216">
            <v>461.31547000000006</v>
          </cell>
          <cell r="H2216">
            <v>6.7425405263749016E-2</v>
          </cell>
          <cell r="I2216">
            <v>0.10508256487239974</v>
          </cell>
          <cell r="J2216">
            <v>0.20749999999999999</v>
          </cell>
          <cell r="K2216">
            <v>267.11</v>
          </cell>
          <cell r="L2216">
            <v>46.63</v>
          </cell>
          <cell r="M2216">
            <v>583.55999999999995</v>
          </cell>
          <cell r="N2216">
            <v>22.91</v>
          </cell>
          <cell r="O2216">
            <v>121.09</v>
          </cell>
          <cell r="P2216" t="str">
            <v>9938</v>
          </cell>
          <cell r="Q2216" t="str">
            <v>Not in Metro Area</v>
          </cell>
        </row>
        <row r="2217">
          <cell r="B2217" t="str">
            <v>38020</v>
          </cell>
          <cell r="C2217" t="str">
            <v>38020</v>
          </cell>
          <cell r="D2217" t="str">
            <v>OR</v>
          </cell>
          <cell r="E2217" t="str">
            <v>Clackamas</v>
          </cell>
          <cell r="F2217">
            <v>908.33</v>
          </cell>
          <cell r="G2217">
            <v>510.57229300000006</v>
          </cell>
          <cell r="H2217">
            <v>7.1794661527737919E-2</v>
          </cell>
          <cell r="I2217">
            <v>0.10524225575853852</v>
          </cell>
          <cell r="J2217">
            <v>0.20749999999999999</v>
          </cell>
          <cell r="K2217">
            <v>243.89</v>
          </cell>
          <cell r="L2217">
            <v>50.36</v>
          </cell>
          <cell r="M2217">
            <v>523.24</v>
          </cell>
          <cell r="N2217">
            <v>22.81</v>
          </cell>
          <cell r="O2217">
            <v>108.57</v>
          </cell>
          <cell r="P2217" t="str">
            <v>38900</v>
          </cell>
          <cell r="Q2217" t="str">
            <v>Portland-Vancouver-Hillsboro, OR-WA</v>
          </cell>
        </row>
        <row r="2218">
          <cell r="B2218" t="str">
            <v>38030</v>
          </cell>
          <cell r="C2218" t="str">
            <v>38030</v>
          </cell>
          <cell r="D2218" t="str">
            <v>OR</v>
          </cell>
          <cell r="E2218" t="str">
            <v>Clatsop</v>
          </cell>
          <cell r="F2218">
            <v>971.78</v>
          </cell>
          <cell r="G2218">
            <v>546.23753799999997</v>
          </cell>
          <cell r="H2218">
            <v>6.7425405263749016E-2</v>
          </cell>
          <cell r="I2218">
            <v>0.10508256487239974</v>
          </cell>
          <cell r="J2218">
            <v>0.20749999999999999</v>
          </cell>
          <cell r="K2218">
            <v>267.11</v>
          </cell>
          <cell r="L2218">
            <v>46.63</v>
          </cell>
          <cell r="M2218">
            <v>583.55999999999995</v>
          </cell>
          <cell r="N2218">
            <v>22.91</v>
          </cell>
          <cell r="O2218">
            <v>121.09</v>
          </cell>
          <cell r="P2218" t="str">
            <v>9938</v>
          </cell>
          <cell r="Q2218" t="str">
            <v>Not in Metro Area</v>
          </cell>
        </row>
        <row r="2219">
          <cell r="B2219" t="str">
            <v>38040</v>
          </cell>
          <cell r="C2219" t="str">
            <v>38040</v>
          </cell>
          <cell r="D2219" t="str">
            <v>OR</v>
          </cell>
          <cell r="E2219" t="str">
            <v>Columbia</v>
          </cell>
          <cell r="F2219">
            <v>925.3</v>
          </cell>
          <cell r="G2219">
            <v>520.11113</v>
          </cell>
          <cell r="H2219">
            <v>7.1794661527737919E-2</v>
          </cell>
          <cell r="I2219">
            <v>0.10524225575853852</v>
          </cell>
          <cell r="J2219">
            <v>0.20749999999999999</v>
          </cell>
          <cell r="K2219">
            <v>243.89</v>
          </cell>
          <cell r="L2219">
            <v>50.36</v>
          </cell>
          <cell r="M2219">
            <v>523.24</v>
          </cell>
          <cell r="N2219">
            <v>22.81</v>
          </cell>
          <cell r="O2219">
            <v>108.57</v>
          </cell>
          <cell r="P2219" t="str">
            <v>38900</v>
          </cell>
          <cell r="Q2219" t="str">
            <v>Portland-Vancouver-Hillsboro, OR-WA</v>
          </cell>
        </row>
        <row r="2220">
          <cell r="B2220" t="str">
            <v>38050</v>
          </cell>
          <cell r="C2220" t="str">
            <v>38050</v>
          </cell>
          <cell r="D2220" t="str">
            <v>OR</v>
          </cell>
          <cell r="E2220" t="str">
            <v>Coos</v>
          </cell>
          <cell r="F2220">
            <v>939.94</v>
          </cell>
          <cell r="G2220">
            <v>528.34027400000002</v>
          </cell>
          <cell r="H2220">
            <v>6.7425405263749016E-2</v>
          </cell>
          <cell r="I2220">
            <v>0.10508256487239974</v>
          </cell>
          <cell r="J2220">
            <v>0.20749999999999999</v>
          </cell>
          <cell r="K2220">
            <v>267.11</v>
          </cell>
          <cell r="L2220">
            <v>46.63</v>
          </cell>
          <cell r="M2220">
            <v>583.55999999999995</v>
          </cell>
          <cell r="N2220">
            <v>22.91</v>
          </cell>
          <cell r="O2220">
            <v>121.09</v>
          </cell>
          <cell r="P2220" t="str">
            <v>9938</v>
          </cell>
          <cell r="Q2220" t="str">
            <v>Not in Metro Area</v>
          </cell>
        </row>
        <row r="2221">
          <cell r="B2221" t="str">
            <v>38060</v>
          </cell>
          <cell r="C2221" t="str">
            <v>38060</v>
          </cell>
          <cell r="D2221" t="str">
            <v>OR</v>
          </cell>
          <cell r="E2221" t="str">
            <v>Crook</v>
          </cell>
          <cell r="F2221">
            <v>929.42</v>
          </cell>
          <cell r="G2221">
            <v>522.42698200000007</v>
          </cell>
          <cell r="H2221">
            <v>6.7425405263749016E-2</v>
          </cell>
          <cell r="I2221">
            <v>0.10508256487239974</v>
          </cell>
          <cell r="J2221">
            <v>0.20749999999999999</v>
          </cell>
          <cell r="K2221">
            <v>267.11</v>
          </cell>
          <cell r="L2221">
            <v>46.63</v>
          </cell>
          <cell r="M2221">
            <v>583.55999999999995</v>
          </cell>
          <cell r="N2221">
            <v>22.91</v>
          </cell>
          <cell r="O2221">
            <v>121.09</v>
          </cell>
          <cell r="P2221" t="str">
            <v>9938</v>
          </cell>
          <cell r="Q2221" t="str">
            <v>Not in Metro Area</v>
          </cell>
        </row>
        <row r="2222">
          <cell r="B2222" t="str">
            <v>38070</v>
          </cell>
          <cell r="C2222" t="str">
            <v>38070</v>
          </cell>
          <cell r="D2222" t="str">
            <v>OR</v>
          </cell>
          <cell r="E2222" t="str">
            <v>Curry</v>
          </cell>
          <cell r="F2222">
            <v>927.59</v>
          </cell>
          <cell r="G2222">
            <v>521.39833900000008</v>
          </cell>
          <cell r="H2222">
            <v>6.7425405263749016E-2</v>
          </cell>
          <cell r="I2222">
            <v>0.10508256487239974</v>
          </cell>
          <cell r="J2222">
            <v>0.20749999999999999</v>
          </cell>
          <cell r="K2222">
            <v>267.11</v>
          </cell>
          <cell r="L2222">
            <v>46.63</v>
          </cell>
          <cell r="M2222">
            <v>583.55999999999995</v>
          </cell>
          <cell r="N2222">
            <v>22.91</v>
          </cell>
          <cell r="O2222">
            <v>121.09</v>
          </cell>
          <cell r="P2222" t="str">
            <v>9938</v>
          </cell>
          <cell r="Q2222" t="str">
            <v>Not in Metro Area</v>
          </cell>
        </row>
        <row r="2223">
          <cell r="B2223" t="str">
            <v>38080</v>
          </cell>
          <cell r="C2223" t="str">
            <v>38080</v>
          </cell>
          <cell r="D2223" t="str">
            <v>OR</v>
          </cell>
          <cell r="E2223" t="str">
            <v>Deschutes</v>
          </cell>
          <cell r="F2223">
            <v>929.27</v>
          </cell>
          <cell r="G2223">
            <v>522.34266700000001</v>
          </cell>
          <cell r="H2223">
            <v>6.7425405263749016E-2</v>
          </cell>
          <cell r="I2223">
            <v>0.10508256487239974</v>
          </cell>
          <cell r="J2223">
            <v>0.20749999999999999</v>
          </cell>
          <cell r="K2223">
            <v>267.11</v>
          </cell>
          <cell r="L2223">
            <v>46.63</v>
          </cell>
          <cell r="M2223">
            <v>583.55999999999995</v>
          </cell>
          <cell r="N2223">
            <v>22.91</v>
          </cell>
          <cell r="O2223">
            <v>121.09</v>
          </cell>
          <cell r="P2223" t="str">
            <v>9938</v>
          </cell>
          <cell r="Q2223" t="str">
            <v>Not in Metro Area</v>
          </cell>
        </row>
        <row r="2224">
          <cell r="B2224" t="str">
            <v>38090</v>
          </cell>
          <cell r="C2224" t="str">
            <v>38090</v>
          </cell>
          <cell r="D2224" t="str">
            <v>OR</v>
          </cell>
          <cell r="E2224" t="str">
            <v>Douglas</v>
          </cell>
          <cell r="F2224">
            <v>927.66</v>
          </cell>
          <cell r="G2224">
            <v>521.43768599999999</v>
          </cell>
          <cell r="H2224">
            <v>6.7425405263749016E-2</v>
          </cell>
          <cell r="I2224">
            <v>0.10508256487239974</v>
          </cell>
          <cell r="J2224">
            <v>0.20749999999999999</v>
          </cell>
          <cell r="K2224">
            <v>267.11</v>
          </cell>
          <cell r="L2224">
            <v>46.63</v>
          </cell>
          <cell r="M2224">
            <v>583.55999999999995</v>
          </cell>
          <cell r="N2224">
            <v>22.91</v>
          </cell>
          <cell r="O2224">
            <v>121.09</v>
          </cell>
          <cell r="P2224" t="str">
            <v>9938</v>
          </cell>
          <cell r="Q2224" t="str">
            <v>Not in Metro Area</v>
          </cell>
        </row>
        <row r="2225">
          <cell r="B2225" t="str">
            <v>38100</v>
          </cell>
          <cell r="C2225" t="str">
            <v>38100</v>
          </cell>
          <cell r="D2225" t="str">
            <v>OR</v>
          </cell>
          <cell r="E2225" t="str">
            <v>Gilliam</v>
          </cell>
          <cell r="F2225">
            <v>930.45</v>
          </cell>
          <cell r="G2225">
            <v>523.00594500000011</v>
          </cell>
          <cell r="H2225">
            <v>6.7425405263749016E-2</v>
          </cell>
          <cell r="I2225">
            <v>0.10508256487239974</v>
          </cell>
          <cell r="J2225">
            <v>0.20749999999999999</v>
          </cell>
          <cell r="K2225">
            <v>267.11</v>
          </cell>
          <cell r="L2225">
            <v>46.63</v>
          </cell>
          <cell r="M2225">
            <v>583.55999999999995</v>
          </cell>
          <cell r="N2225">
            <v>22.91</v>
          </cell>
          <cell r="O2225">
            <v>121.09</v>
          </cell>
          <cell r="P2225" t="str">
            <v>9938</v>
          </cell>
          <cell r="Q2225" t="str">
            <v>Not in Metro Area</v>
          </cell>
        </row>
        <row r="2226">
          <cell r="B2226" t="str">
            <v>38110</v>
          </cell>
          <cell r="C2226" t="str">
            <v>38110</v>
          </cell>
          <cell r="D2226" t="str">
            <v>OR</v>
          </cell>
          <cell r="E2226" t="str">
            <v>Grant</v>
          </cell>
          <cell r="F2226">
            <v>993.69</v>
          </cell>
          <cell r="G2226">
            <v>558.55314900000008</v>
          </cell>
          <cell r="H2226">
            <v>6.7425405263749016E-2</v>
          </cell>
          <cell r="I2226">
            <v>0.10508256487239974</v>
          </cell>
          <cell r="J2226">
            <v>0.20749999999999999</v>
          </cell>
          <cell r="K2226">
            <v>267.11</v>
          </cell>
          <cell r="L2226">
            <v>46.63</v>
          </cell>
          <cell r="M2226">
            <v>583.55999999999995</v>
          </cell>
          <cell r="N2226">
            <v>22.91</v>
          </cell>
          <cell r="O2226">
            <v>121.09</v>
          </cell>
          <cell r="P2226" t="str">
            <v>9938</v>
          </cell>
          <cell r="Q2226" t="str">
            <v>Not in Metro Area</v>
          </cell>
        </row>
        <row r="2227">
          <cell r="B2227" t="str">
            <v>38120</v>
          </cell>
          <cell r="C2227" t="str">
            <v>38120</v>
          </cell>
          <cell r="D2227" t="str">
            <v>OR</v>
          </cell>
          <cell r="E2227" t="str">
            <v>Harney</v>
          </cell>
          <cell r="F2227">
            <v>993.04</v>
          </cell>
          <cell r="G2227">
            <v>558.18778400000008</v>
          </cell>
          <cell r="H2227">
            <v>6.7425405263749016E-2</v>
          </cell>
          <cell r="I2227">
            <v>0.10508256487239974</v>
          </cell>
          <cell r="J2227">
            <v>0.20749999999999999</v>
          </cell>
          <cell r="K2227">
            <v>267.11</v>
          </cell>
          <cell r="L2227">
            <v>46.63</v>
          </cell>
          <cell r="M2227">
            <v>583.55999999999995</v>
          </cell>
          <cell r="N2227">
            <v>22.91</v>
          </cell>
          <cell r="O2227">
            <v>121.09</v>
          </cell>
          <cell r="P2227" t="str">
            <v>9938</v>
          </cell>
          <cell r="Q2227" t="str">
            <v>Not in Metro Area</v>
          </cell>
        </row>
        <row r="2228">
          <cell r="B2228" t="str">
            <v>38130</v>
          </cell>
          <cell r="C2228" t="str">
            <v>38130</v>
          </cell>
          <cell r="D2228" t="str">
            <v>OR</v>
          </cell>
          <cell r="E2228" t="str">
            <v>Hood River</v>
          </cell>
          <cell r="F2228">
            <v>927.32</v>
          </cell>
          <cell r="G2228">
            <v>521.24657200000001</v>
          </cell>
          <cell r="H2228">
            <v>6.7425405263749016E-2</v>
          </cell>
          <cell r="I2228">
            <v>0.10508256487239974</v>
          </cell>
          <cell r="J2228">
            <v>0.20749999999999999</v>
          </cell>
          <cell r="K2228">
            <v>267.11</v>
          </cell>
          <cell r="L2228">
            <v>46.63</v>
          </cell>
          <cell r="M2228">
            <v>583.55999999999995</v>
          </cell>
          <cell r="N2228">
            <v>22.91</v>
          </cell>
          <cell r="O2228">
            <v>121.09</v>
          </cell>
          <cell r="P2228" t="str">
            <v>9938</v>
          </cell>
          <cell r="Q2228" t="str">
            <v>Not in Metro Area</v>
          </cell>
        </row>
        <row r="2229">
          <cell r="B2229" t="str">
            <v>38140</v>
          </cell>
          <cell r="C2229" t="str">
            <v>38140</v>
          </cell>
          <cell r="D2229" t="str">
            <v>OR</v>
          </cell>
          <cell r="E2229" t="str">
            <v>Jackson</v>
          </cell>
          <cell r="F2229">
            <v>980.12</v>
          </cell>
          <cell r="G2229">
            <v>550.92545200000006</v>
          </cell>
          <cell r="H2229">
            <v>6.7425405263749016E-2</v>
          </cell>
          <cell r="I2229">
            <v>0.10508256487239974</v>
          </cell>
          <cell r="J2229">
            <v>0.20749999999999999</v>
          </cell>
          <cell r="K2229">
            <v>267.11</v>
          </cell>
          <cell r="L2229">
            <v>46.63</v>
          </cell>
          <cell r="M2229">
            <v>583.55999999999995</v>
          </cell>
          <cell r="N2229">
            <v>22.91</v>
          </cell>
          <cell r="O2229">
            <v>121.09</v>
          </cell>
          <cell r="P2229" t="str">
            <v>9938</v>
          </cell>
          <cell r="Q2229" t="str">
            <v>Not in Metro Area</v>
          </cell>
        </row>
        <row r="2230">
          <cell r="B2230" t="str">
            <v>38150</v>
          </cell>
          <cell r="C2230" t="str">
            <v>38150</v>
          </cell>
          <cell r="D2230" t="str">
            <v>OR</v>
          </cell>
          <cell r="E2230" t="str">
            <v>Jefferson</v>
          </cell>
          <cell r="F2230">
            <v>953.03</v>
          </cell>
          <cell r="G2230">
            <v>535.69816300000002</v>
          </cell>
          <cell r="H2230">
            <v>6.7425405263749016E-2</v>
          </cell>
          <cell r="I2230">
            <v>0.10508256487239974</v>
          </cell>
          <cell r="J2230">
            <v>0.20749999999999999</v>
          </cell>
          <cell r="K2230">
            <v>267.11</v>
          </cell>
          <cell r="L2230">
            <v>46.63</v>
          </cell>
          <cell r="M2230">
            <v>583.55999999999995</v>
          </cell>
          <cell r="N2230">
            <v>22.91</v>
          </cell>
          <cell r="O2230">
            <v>121.09</v>
          </cell>
          <cell r="P2230" t="str">
            <v>9938</v>
          </cell>
          <cell r="Q2230" t="str">
            <v>Not in Metro Area</v>
          </cell>
        </row>
        <row r="2231">
          <cell r="B2231" t="str">
            <v>38160</v>
          </cell>
          <cell r="C2231" t="str">
            <v>38160</v>
          </cell>
          <cell r="D2231" t="str">
            <v>OR</v>
          </cell>
          <cell r="E2231" t="str">
            <v>Josephine</v>
          </cell>
          <cell r="F2231">
            <v>915.7</v>
          </cell>
          <cell r="G2231">
            <v>514.71497000000011</v>
          </cell>
          <cell r="H2231">
            <v>6.7425405263749016E-2</v>
          </cell>
          <cell r="I2231">
            <v>0.10508256487239974</v>
          </cell>
          <cell r="J2231">
            <v>0.20749999999999999</v>
          </cell>
          <cell r="K2231">
            <v>267.11</v>
          </cell>
          <cell r="L2231">
            <v>46.63</v>
          </cell>
          <cell r="M2231">
            <v>583.55999999999995</v>
          </cell>
          <cell r="N2231">
            <v>22.91</v>
          </cell>
          <cell r="O2231">
            <v>121.09</v>
          </cell>
          <cell r="P2231" t="str">
            <v>9938</v>
          </cell>
          <cell r="Q2231" t="str">
            <v>Not in Metro Area</v>
          </cell>
        </row>
        <row r="2232">
          <cell r="B2232" t="str">
            <v>38170</v>
          </cell>
          <cell r="C2232" t="str">
            <v>38170</v>
          </cell>
          <cell r="D2232" t="str">
            <v>OR</v>
          </cell>
          <cell r="E2232" t="str">
            <v>Klamath</v>
          </cell>
          <cell r="F2232">
            <v>913.34</v>
          </cell>
          <cell r="G2232">
            <v>513.38841400000001</v>
          </cell>
          <cell r="H2232">
            <v>6.7425405263749016E-2</v>
          </cell>
          <cell r="I2232">
            <v>0.10508256487239974</v>
          </cell>
          <cell r="J2232">
            <v>0.20749999999999999</v>
          </cell>
          <cell r="K2232">
            <v>267.11</v>
          </cell>
          <cell r="L2232">
            <v>46.63</v>
          </cell>
          <cell r="M2232">
            <v>583.55999999999995</v>
          </cell>
          <cell r="N2232">
            <v>22.91</v>
          </cell>
          <cell r="O2232">
            <v>121.09</v>
          </cell>
          <cell r="P2232" t="str">
            <v>9938</v>
          </cell>
          <cell r="Q2232" t="str">
            <v>Not in Metro Area</v>
          </cell>
        </row>
        <row r="2233">
          <cell r="B2233" t="str">
            <v>38180</v>
          </cell>
          <cell r="C2233" t="str">
            <v>38180</v>
          </cell>
          <cell r="D2233" t="str">
            <v>OR</v>
          </cell>
          <cell r="E2233" t="str">
            <v>Lake</v>
          </cell>
          <cell r="F2233">
            <v>1070.8399999999999</v>
          </cell>
          <cell r="G2233">
            <v>601.91916400000002</v>
          </cell>
          <cell r="H2233">
            <v>6.7425405263749016E-2</v>
          </cell>
          <cell r="I2233">
            <v>0.10508256487239974</v>
          </cell>
          <cell r="J2233">
            <v>0.20749999999999999</v>
          </cell>
          <cell r="K2233">
            <v>267.11</v>
          </cell>
          <cell r="L2233">
            <v>46.63</v>
          </cell>
          <cell r="M2233">
            <v>583.55999999999995</v>
          </cell>
          <cell r="N2233">
            <v>22.91</v>
          </cell>
          <cell r="O2233">
            <v>121.09</v>
          </cell>
          <cell r="P2233" t="str">
            <v>9938</v>
          </cell>
          <cell r="Q2233" t="str">
            <v>Not in Metro Area</v>
          </cell>
        </row>
        <row r="2234">
          <cell r="B2234" t="str">
            <v>38190</v>
          </cell>
          <cell r="C2234" t="str">
            <v>38190</v>
          </cell>
          <cell r="D2234" t="str">
            <v>OR</v>
          </cell>
          <cell r="E2234" t="str">
            <v>Lane</v>
          </cell>
          <cell r="F2234">
            <v>955.17</v>
          </cell>
          <cell r="G2234">
            <v>536.90105700000004</v>
          </cell>
          <cell r="H2234">
            <v>6.7425405263749016E-2</v>
          </cell>
          <cell r="I2234">
            <v>0.10508256487239974</v>
          </cell>
          <cell r="J2234">
            <v>0.20749999999999999</v>
          </cell>
          <cell r="K2234">
            <v>267.11</v>
          </cell>
          <cell r="L2234">
            <v>46.63</v>
          </cell>
          <cell r="M2234">
            <v>583.55999999999995</v>
          </cell>
          <cell r="N2234">
            <v>22.91</v>
          </cell>
          <cell r="O2234">
            <v>121.09</v>
          </cell>
          <cell r="P2234" t="str">
            <v>9938</v>
          </cell>
          <cell r="Q2234" t="str">
            <v>Not in Metro Area</v>
          </cell>
        </row>
        <row r="2235">
          <cell r="B2235" t="str">
            <v>38200</v>
          </cell>
          <cell r="C2235" t="str">
            <v>38200</v>
          </cell>
          <cell r="D2235" t="str">
            <v>OR</v>
          </cell>
          <cell r="E2235" t="str">
            <v>Lincoln</v>
          </cell>
          <cell r="F2235">
            <v>910.36</v>
          </cell>
          <cell r="G2235">
            <v>511.71335600000003</v>
          </cell>
          <cell r="H2235">
            <v>6.7425405263749016E-2</v>
          </cell>
          <cell r="I2235">
            <v>0.10508256487239974</v>
          </cell>
          <cell r="J2235">
            <v>0.20749999999999999</v>
          </cell>
          <cell r="K2235">
            <v>267.11</v>
          </cell>
          <cell r="L2235">
            <v>46.63</v>
          </cell>
          <cell r="M2235">
            <v>583.55999999999995</v>
          </cell>
          <cell r="N2235">
            <v>22.91</v>
          </cell>
          <cell r="O2235">
            <v>121.09</v>
          </cell>
          <cell r="P2235" t="str">
            <v>9938</v>
          </cell>
          <cell r="Q2235" t="str">
            <v>Not in Metro Area</v>
          </cell>
        </row>
        <row r="2236">
          <cell r="B2236" t="str">
            <v>38210</v>
          </cell>
          <cell r="C2236" t="str">
            <v>38210</v>
          </cell>
          <cell r="D2236" t="str">
            <v>OR</v>
          </cell>
          <cell r="E2236" t="str">
            <v>Linn</v>
          </cell>
          <cell r="F2236">
            <v>904.28</v>
          </cell>
          <cell r="G2236">
            <v>508.29578800000002</v>
          </cell>
          <cell r="H2236">
            <v>6.7425405263749016E-2</v>
          </cell>
          <cell r="I2236">
            <v>0.10508256487239974</v>
          </cell>
          <cell r="J2236">
            <v>0.20749999999999999</v>
          </cell>
          <cell r="K2236">
            <v>267.11</v>
          </cell>
          <cell r="L2236">
            <v>46.63</v>
          </cell>
          <cell r="M2236">
            <v>583.55999999999995</v>
          </cell>
          <cell r="N2236">
            <v>22.91</v>
          </cell>
          <cell r="O2236">
            <v>121.09</v>
          </cell>
          <cell r="P2236" t="str">
            <v>9938</v>
          </cell>
          <cell r="Q2236" t="str">
            <v>Not in Metro Area</v>
          </cell>
        </row>
        <row r="2237">
          <cell r="B2237" t="str">
            <v>38220</v>
          </cell>
          <cell r="C2237" t="str">
            <v>38220</v>
          </cell>
          <cell r="D2237" t="str">
            <v>OR</v>
          </cell>
          <cell r="E2237" t="str">
            <v>Malheur</v>
          </cell>
          <cell r="F2237">
            <v>930.13</v>
          </cell>
          <cell r="G2237">
            <v>522.82607300000006</v>
          </cell>
          <cell r="H2237">
            <v>6.7425405263749016E-2</v>
          </cell>
          <cell r="I2237">
            <v>0.10508256487239974</v>
          </cell>
          <cell r="J2237">
            <v>0.20749999999999999</v>
          </cell>
          <cell r="K2237">
            <v>267.11</v>
          </cell>
          <cell r="L2237">
            <v>46.63</v>
          </cell>
          <cell r="M2237">
            <v>583.55999999999995</v>
          </cell>
          <cell r="N2237">
            <v>22.91</v>
          </cell>
          <cell r="O2237">
            <v>121.09</v>
          </cell>
          <cell r="P2237" t="str">
            <v>9938</v>
          </cell>
          <cell r="Q2237" t="str">
            <v>Not in Metro Area</v>
          </cell>
        </row>
        <row r="2238">
          <cell r="B2238" t="str">
            <v>38230</v>
          </cell>
          <cell r="C2238" t="str">
            <v>38230</v>
          </cell>
          <cell r="D2238" t="str">
            <v>OR</v>
          </cell>
          <cell r="E2238" t="str">
            <v>Marion</v>
          </cell>
          <cell r="F2238">
            <v>941.9</v>
          </cell>
          <cell r="G2238">
            <v>529.44199000000003</v>
          </cell>
          <cell r="H2238">
            <v>6.7425405263749016E-2</v>
          </cell>
          <cell r="I2238">
            <v>0.10508256487239974</v>
          </cell>
          <cell r="J2238">
            <v>0.20749999999999999</v>
          </cell>
          <cell r="K2238">
            <v>267.11</v>
          </cell>
          <cell r="L2238">
            <v>46.63</v>
          </cell>
          <cell r="M2238">
            <v>583.55999999999995</v>
          </cell>
          <cell r="N2238">
            <v>22.91</v>
          </cell>
          <cell r="O2238">
            <v>121.09</v>
          </cell>
          <cell r="P2238" t="str">
            <v>9938</v>
          </cell>
          <cell r="Q2238" t="str">
            <v>Not in Metro Area</v>
          </cell>
        </row>
        <row r="2239">
          <cell r="B2239" t="str">
            <v>38240</v>
          </cell>
          <cell r="C2239" t="str">
            <v>38240</v>
          </cell>
          <cell r="D2239" t="str">
            <v>OR</v>
          </cell>
          <cell r="E2239" t="str">
            <v>Morrow</v>
          </cell>
          <cell r="F2239">
            <v>1057.71</v>
          </cell>
          <cell r="G2239">
            <v>594.53879100000006</v>
          </cell>
          <cell r="H2239">
            <v>6.7425405263749016E-2</v>
          </cell>
          <cell r="I2239">
            <v>0.10508256487239974</v>
          </cell>
          <cell r="J2239">
            <v>0.20749999999999999</v>
          </cell>
          <cell r="K2239">
            <v>267.11</v>
          </cell>
          <cell r="L2239">
            <v>46.63</v>
          </cell>
          <cell r="M2239">
            <v>583.55999999999995</v>
          </cell>
          <cell r="N2239">
            <v>22.91</v>
          </cell>
          <cell r="O2239">
            <v>121.09</v>
          </cell>
          <cell r="P2239" t="str">
            <v>9938</v>
          </cell>
          <cell r="Q2239" t="str">
            <v>Not in Metro Area</v>
          </cell>
        </row>
        <row r="2240">
          <cell r="B2240" t="str">
            <v>38250</v>
          </cell>
          <cell r="C2240" t="str">
            <v>38250</v>
          </cell>
          <cell r="D2240" t="str">
            <v>OR</v>
          </cell>
          <cell r="E2240" t="str">
            <v>Multnomah</v>
          </cell>
          <cell r="F2240">
            <v>918</v>
          </cell>
          <cell r="G2240">
            <v>516.00780000000009</v>
          </cell>
          <cell r="H2240">
            <v>7.1794661527737919E-2</v>
          </cell>
          <cell r="I2240">
            <v>0.10524225575853852</v>
          </cell>
          <cell r="J2240">
            <v>0.20749999999999999</v>
          </cell>
          <cell r="K2240">
            <v>243.89</v>
          </cell>
          <cell r="L2240">
            <v>50.36</v>
          </cell>
          <cell r="M2240">
            <v>523.24</v>
          </cell>
          <cell r="N2240">
            <v>22.81</v>
          </cell>
          <cell r="O2240">
            <v>108.57</v>
          </cell>
          <cell r="P2240" t="str">
            <v>38900</v>
          </cell>
          <cell r="Q2240" t="str">
            <v>Portland-Vancouver-Hillsboro, OR-WA</v>
          </cell>
        </row>
        <row r="2241">
          <cell r="B2241" t="str">
            <v>38260</v>
          </cell>
          <cell r="C2241" t="str">
            <v>38260</v>
          </cell>
          <cell r="D2241" t="str">
            <v>OR</v>
          </cell>
          <cell r="E2241" t="str">
            <v>Polk</v>
          </cell>
          <cell r="F2241">
            <v>926.34</v>
          </cell>
          <cell r="G2241">
            <v>520.69571400000007</v>
          </cell>
          <cell r="H2241">
            <v>6.7425405263749016E-2</v>
          </cell>
          <cell r="I2241">
            <v>0.10508256487239974</v>
          </cell>
          <cell r="J2241">
            <v>0.20749999999999999</v>
          </cell>
          <cell r="K2241">
            <v>267.11</v>
          </cell>
          <cell r="L2241">
            <v>46.63</v>
          </cell>
          <cell r="M2241">
            <v>583.55999999999995</v>
          </cell>
          <cell r="N2241">
            <v>22.91</v>
          </cell>
          <cell r="O2241">
            <v>121.09</v>
          </cell>
          <cell r="P2241" t="str">
            <v>9938</v>
          </cell>
          <cell r="Q2241" t="str">
            <v>Not in Metro Area</v>
          </cell>
        </row>
        <row r="2242">
          <cell r="B2242" t="str">
            <v>38270</v>
          </cell>
          <cell r="C2242" t="str">
            <v>38270</v>
          </cell>
          <cell r="D2242" t="str">
            <v>OR</v>
          </cell>
          <cell r="E2242" t="str">
            <v>Sherman</v>
          </cell>
          <cell r="F2242">
            <v>958.79</v>
          </cell>
          <cell r="G2242">
            <v>538.93585900000005</v>
          </cell>
          <cell r="H2242">
            <v>6.7425405263749016E-2</v>
          </cell>
          <cell r="I2242">
            <v>0.10508256487239974</v>
          </cell>
          <cell r="J2242">
            <v>0.20749999999999999</v>
          </cell>
          <cell r="K2242">
            <v>267.11</v>
          </cell>
          <cell r="L2242">
            <v>46.63</v>
          </cell>
          <cell r="M2242">
            <v>583.55999999999995</v>
          </cell>
          <cell r="N2242">
            <v>22.91</v>
          </cell>
          <cell r="O2242">
            <v>121.09</v>
          </cell>
          <cell r="P2242" t="str">
            <v>9938</v>
          </cell>
          <cell r="Q2242" t="str">
            <v>Not in Metro Area</v>
          </cell>
        </row>
        <row r="2243">
          <cell r="B2243" t="str">
            <v>38280</v>
          </cell>
          <cell r="C2243" t="str">
            <v>38280</v>
          </cell>
          <cell r="D2243" t="str">
            <v>OR</v>
          </cell>
          <cell r="E2243" t="str">
            <v>Tillamook</v>
          </cell>
          <cell r="F2243">
            <v>974.37</v>
          </cell>
          <cell r="G2243">
            <v>547.69337700000005</v>
          </cell>
          <cell r="H2243">
            <v>6.7425405263749016E-2</v>
          </cell>
          <cell r="I2243">
            <v>0.10508256487239974</v>
          </cell>
          <cell r="J2243">
            <v>0.20749999999999999</v>
          </cell>
          <cell r="K2243">
            <v>267.11</v>
          </cell>
          <cell r="L2243">
            <v>46.63</v>
          </cell>
          <cell r="M2243">
            <v>583.55999999999995</v>
          </cell>
          <cell r="N2243">
            <v>22.91</v>
          </cell>
          <cell r="O2243">
            <v>121.09</v>
          </cell>
          <cell r="P2243" t="str">
            <v>9938</v>
          </cell>
          <cell r="Q2243" t="str">
            <v>Not in Metro Area</v>
          </cell>
        </row>
        <row r="2244">
          <cell r="B2244" t="str">
            <v>38290</v>
          </cell>
          <cell r="C2244" t="str">
            <v>38290</v>
          </cell>
          <cell r="D2244" t="str">
            <v>OR</v>
          </cell>
          <cell r="E2244" t="str">
            <v>Umatilla</v>
          </cell>
          <cell r="F2244">
            <v>927.29</v>
          </cell>
          <cell r="G2244">
            <v>521.22970900000007</v>
          </cell>
          <cell r="H2244">
            <v>6.7425405263749016E-2</v>
          </cell>
          <cell r="I2244">
            <v>0.10508256487239974</v>
          </cell>
          <cell r="J2244">
            <v>0.20749999999999999</v>
          </cell>
          <cell r="K2244">
            <v>267.11</v>
          </cell>
          <cell r="L2244">
            <v>46.63</v>
          </cell>
          <cell r="M2244">
            <v>583.55999999999995</v>
          </cell>
          <cell r="N2244">
            <v>22.91</v>
          </cell>
          <cell r="O2244">
            <v>121.09</v>
          </cell>
          <cell r="P2244" t="str">
            <v>9938</v>
          </cell>
          <cell r="Q2244" t="str">
            <v>Not in Metro Area</v>
          </cell>
        </row>
        <row r="2245">
          <cell r="B2245" t="str">
            <v>38300</v>
          </cell>
          <cell r="C2245" t="str">
            <v>38300</v>
          </cell>
          <cell r="D2245" t="str">
            <v>OR</v>
          </cell>
          <cell r="E2245" t="str">
            <v>Union</v>
          </cell>
          <cell r="F2245">
            <v>947.29</v>
          </cell>
          <cell r="G2245">
            <v>532.47170900000003</v>
          </cell>
          <cell r="H2245">
            <v>6.7425405263749016E-2</v>
          </cell>
          <cell r="I2245">
            <v>0.10508256487239974</v>
          </cell>
          <cell r="J2245">
            <v>0.20749999999999999</v>
          </cell>
          <cell r="K2245">
            <v>267.11</v>
          </cell>
          <cell r="L2245">
            <v>46.63</v>
          </cell>
          <cell r="M2245">
            <v>583.55999999999995</v>
          </cell>
          <cell r="N2245">
            <v>22.91</v>
          </cell>
          <cell r="O2245">
            <v>121.09</v>
          </cell>
          <cell r="P2245" t="str">
            <v>9938</v>
          </cell>
          <cell r="Q2245" t="str">
            <v>Not in Metro Area</v>
          </cell>
        </row>
        <row r="2246">
          <cell r="B2246" t="str">
            <v>38310</v>
          </cell>
          <cell r="C2246" t="str">
            <v>38310</v>
          </cell>
          <cell r="D2246" t="str">
            <v>OR</v>
          </cell>
          <cell r="E2246" t="str">
            <v>Wallowa</v>
          </cell>
          <cell r="F2246">
            <v>1029.22</v>
          </cell>
          <cell r="G2246">
            <v>578.52456200000006</v>
          </cell>
          <cell r="H2246">
            <v>6.7425405263749016E-2</v>
          </cell>
          <cell r="I2246">
            <v>0.10508256487239974</v>
          </cell>
          <cell r="J2246">
            <v>0.20749999999999999</v>
          </cell>
          <cell r="K2246">
            <v>267.11</v>
          </cell>
          <cell r="L2246">
            <v>46.63</v>
          </cell>
          <cell r="M2246">
            <v>583.55999999999995</v>
          </cell>
          <cell r="N2246">
            <v>22.91</v>
          </cell>
          <cell r="O2246">
            <v>121.09</v>
          </cell>
          <cell r="P2246" t="str">
            <v>9938</v>
          </cell>
          <cell r="Q2246" t="str">
            <v>Not in Metro Area</v>
          </cell>
        </row>
        <row r="2247">
          <cell r="B2247" t="str">
            <v>38320</v>
          </cell>
          <cell r="C2247" t="str">
            <v>38320</v>
          </cell>
          <cell r="D2247" t="str">
            <v>OR</v>
          </cell>
          <cell r="E2247" t="str">
            <v>Wasco</v>
          </cell>
          <cell r="F2247">
            <v>974.9</v>
          </cell>
          <cell r="G2247">
            <v>547.99129000000005</v>
          </cell>
          <cell r="H2247">
            <v>6.7425405263749016E-2</v>
          </cell>
          <cell r="I2247">
            <v>0.10508256487239974</v>
          </cell>
          <cell r="J2247">
            <v>0.20749999999999999</v>
          </cell>
          <cell r="K2247">
            <v>267.11</v>
          </cell>
          <cell r="L2247">
            <v>46.63</v>
          </cell>
          <cell r="M2247">
            <v>583.55999999999995</v>
          </cell>
          <cell r="N2247">
            <v>22.91</v>
          </cell>
          <cell r="O2247">
            <v>121.09</v>
          </cell>
          <cell r="P2247" t="str">
            <v>9938</v>
          </cell>
          <cell r="Q2247" t="str">
            <v>Not in Metro Area</v>
          </cell>
        </row>
        <row r="2248">
          <cell r="B2248" t="str">
            <v>38330</v>
          </cell>
          <cell r="C2248" t="str">
            <v>38330</v>
          </cell>
          <cell r="D2248" t="str">
            <v>OR</v>
          </cell>
          <cell r="E2248" t="str">
            <v>Washington</v>
          </cell>
          <cell r="F2248">
            <v>922.05</v>
          </cell>
          <cell r="G2248">
            <v>518.28430500000002</v>
          </cell>
          <cell r="H2248">
            <v>7.1794661527737919E-2</v>
          </cell>
          <cell r="I2248">
            <v>0.10524225575853852</v>
          </cell>
          <cell r="J2248">
            <v>0.20749999999999999</v>
          </cell>
          <cell r="K2248">
            <v>243.89</v>
          </cell>
          <cell r="L2248">
            <v>50.36</v>
          </cell>
          <cell r="M2248">
            <v>523.24</v>
          </cell>
          <cell r="N2248">
            <v>22.81</v>
          </cell>
          <cell r="O2248">
            <v>108.57</v>
          </cell>
          <cell r="P2248" t="str">
            <v>38900</v>
          </cell>
          <cell r="Q2248" t="str">
            <v>Portland-Vancouver-Hillsboro, OR-WA</v>
          </cell>
        </row>
        <row r="2249">
          <cell r="B2249" t="str">
            <v>38340</v>
          </cell>
          <cell r="C2249" t="str">
            <v>38340</v>
          </cell>
          <cell r="D2249" t="str">
            <v>OR</v>
          </cell>
          <cell r="E2249" t="str">
            <v>Wheeler</v>
          </cell>
          <cell r="F2249">
            <v>925.03</v>
          </cell>
          <cell r="G2249">
            <v>519.95936300000005</v>
          </cell>
          <cell r="H2249">
            <v>6.7425405263749016E-2</v>
          </cell>
          <cell r="I2249">
            <v>0.10508256487239974</v>
          </cell>
          <cell r="J2249">
            <v>0.20749999999999999</v>
          </cell>
          <cell r="K2249">
            <v>267.11</v>
          </cell>
          <cell r="L2249">
            <v>46.63</v>
          </cell>
          <cell r="M2249">
            <v>583.55999999999995</v>
          </cell>
          <cell r="N2249">
            <v>22.91</v>
          </cell>
          <cell r="O2249">
            <v>121.09</v>
          </cell>
          <cell r="P2249" t="str">
            <v>9938</v>
          </cell>
          <cell r="Q2249" t="str">
            <v>Not in Metro Area</v>
          </cell>
        </row>
        <row r="2250">
          <cell r="B2250" t="str">
            <v>38350</v>
          </cell>
          <cell r="C2250" t="str">
            <v>38350</v>
          </cell>
          <cell r="D2250" t="str">
            <v>OR</v>
          </cell>
          <cell r="E2250" t="str">
            <v>Yamhill</v>
          </cell>
          <cell r="F2250">
            <v>927.53</v>
          </cell>
          <cell r="G2250">
            <v>521.36461300000008</v>
          </cell>
          <cell r="H2250">
            <v>7.1794661527737919E-2</v>
          </cell>
          <cell r="I2250">
            <v>0.10524225575853852</v>
          </cell>
          <cell r="J2250">
            <v>0.20749999999999999</v>
          </cell>
          <cell r="K2250">
            <v>243.89</v>
          </cell>
          <cell r="L2250">
            <v>50.36</v>
          </cell>
          <cell r="M2250">
            <v>523.24</v>
          </cell>
          <cell r="N2250">
            <v>22.81</v>
          </cell>
          <cell r="O2250">
            <v>108.57</v>
          </cell>
          <cell r="P2250" t="str">
            <v>38900</v>
          </cell>
          <cell r="Q2250" t="str">
            <v>Portland-Vancouver-Hillsboro, OR-WA</v>
          </cell>
        </row>
        <row r="2251">
          <cell r="B2251" t="str">
            <v>39000</v>
          </cell>
          <cell r="C2251" t="str">
            <v>39000</v>
          </cell>
          <cell r="D2251" t="str">
            <v>PA</v>
          </cell>
          <cell r="E2251" t="str">
            <v>Adams</v>
          </cell>
          <cell r="F2251">
            <v>916.78</v>
          </cell>
          <cell r="G2251">
            <v>515.32203800000002</v>
          </cell>
          <cell r="H2251">
            <v>7.8866342693919955E-2</v>
          </cell>
          <cell r="I2251">
            <v>0.16497666183808143</v>
          </cell>
          <cell r="J2251">
            <v>0.20749999999999999</v>
          </cell>
          <cell r="K2251">
            <v>269.57</v>
          </cell>
          <cell r="L2251">
            <v>62.13</v>
          </cell>
          <cell r="M2251">
            <v>546.41999999999996</v>
          </cell>
          <cell r="N2251">
            <v>31.51</v>
          </cell>
          <cell r="O2251">
            <v>113.38</v>
          </cell>
          <cell r="P2251" t="str">
            <v>9939</v>
          </cell>
          <cell r="Q2251" t="str">
            <v>Not in Metro Area</v>
          </cell>
        </row>
        <row r="2252">
          <cell r="B2252" t="str">
            <v>39010</v>
          </cell>
          <cell r="C2252" t="str">
            <v>39010</v>
          </cell>
          <cell r="D2252" t="str">
            <v>PA</v>
          </cell>
          <cell r="E2252" t="str">
            <v>Allegheny</v>
          </cell>
          <cell r="F2252">
            <v>902.34</v>
          </cell>
          <cell r="G2252">
            <v>507.20531400000004</v>
          </cell>
          <cell r="H2252">
            <v>8.8570670909573046E-2</v>
          </cell>
          <cell r="I2252">
            <v>0.15663524292965919</v>
          </cell>
          <cell r="J2252">
            <v>0.20749999999999999</v>
          </cell>
          <cell r="K2252">
            <v>263.97000000000003</v>
          </cell>
          <cell r="L2252">
            <v>55.16</v>
          </cell>
          <cell r="M2252">
            <v>517.22</v>
          </cell>
          <cell r="N2252">
            <v>32.020000000000003</v>
          </cell>
          <cell r="O2252">
            <v>107.32</v>
          </cell>
          <cell r="P2252" t="str">
            <v>38300</v>
          </cell>
          <cell r="Q2252" t="str">
            <v>Pittsburgh, PA</v>
          </cell>
        </row>
        <row r="2253">
          <cell r="B2253" t="str">
            <v>39070</v>
          </cell>
          <cell r="C2253" t="str">
            <v>39070</v>
          </cell>
          <cell r="D2253" t="str">
            <v>PA</v>
          </cell>
          <cell r="E2253" t="str">
            <v>Armstrong</v>
          </cell>
          <cell r="F2253">
            <v>902.42</v>
          </cell>
          <cell r="G2253">
            <v>507.25028200000003</v>
          </cell>
          <cell r="H2253">
            <v>8.8570670909573046E-2</v>
          </cell>
          <cell r="I2253">
            <v>0.15663524292965919</v>
          </cell>
          <cell r="J2253">
            <v>0.20749999999999999</v>
          </cell>
          <cell r="K2253">
            <v>263.97000000000003</v>
          </cell>
          <cell r="L2253">
            <v>55.16</v>
          </cell>
          <cell r="M2253">
            <v>517.22</v>
          </cell>
          <cell r="N2253">
            <v>32.020000000000003</v>
          </cell>
          <cell r="O2253">
            <v>107.32</v>
          </cell>
          <cell r="P2253" t="str">
            <v>38300</v>
          </cell>
          <cell r="Q2253" t="str">
            <v>Pittsburgh, PA</v>
          </cell>
        </row>
        <row r="2254">
          <cell r="B2254" t="str">
            <v>39080</v>
          </cell>
          <cell r="C2254" t="str">
            <v>39080</v>
          </cell>
          <cell r="D2254" t="str">
            <v>PA</v>
          </cell>
          <cell r="E2254" t="str">
            <v>Beaver</v>
          </cell>
          <cell r="F2254">
            <v>928.86</v>
          </cell>
          <cell r="G2254">
            <v>522.11220600000001</v>
          </cell>
          <cell r="H2254">
            <v>8.8570670909573046E-2</v>
          </cell>
          <cell r="I2254">
            <v>0.15663524292965919</v>
          </cell>
          <cell r="J2254">
            <v>0.20749999999999999</v>
          </cell>
          <cell r="K2254">
            <v>263.97000000000003</v>
          </cell>
          <cell r="L2254">
            <v>55.16</v>
          </cell>
          <cell r="M2254">
            <v>517.22</v>
          </cell>
          <cell r="N2254">
            <v>32.020000000000003</v>
          </cell>
          <cell r="O2254">
            <v>107.32</v>
          </cell>
          <cell r="P2254" t="str">
            <v>38300</v>
          </cell>
          <cell r="Q2254" t="str">
            <v>Pittsburgh, PA</v>
          </cell>
        </row>
        <row r="2255">
          <cell r="B2255" t="str">
            <v>39100</v>
          </cell>
          <cell r="C2255" t="str">
            <v>39100</v>
          </cell>
          <cell r="D2255" t="str">
            <v>PA</v>
          </cell>
          <cell r="E2255" t="str">
            <v>Bedford</v>
          </cell>
          <cell r="F2255">
            <v>922.19</v>
          </cell>
          <cell r="G2255">
            <v>518.36299900000006</v>
          </cell>
          <cell r="H2255">
            <v>7.8866342693919955E-2</v>
          </cell>
          <cell r="I2255">
            <v>0.16497666183808143</v>
          </cell>
          <cell r="J2255">
            <v>0.20749999999999999</v>
          </cell>
          <cell r="K2255">
            <v>269.57</v>
          </cell>
          <cell r="L2255">
            <v>62.13</v>
          </cell>
          <cell r="M2255">
            <v>546.41999999999996</v>
          </cell>
          <cell r="N2255">
            <v>31.51</v>
          </cell>
          <cell r="O2255">
            <v>113.38</v>
          </cell>
          <cell r="P2255" t="str">
            <v>9939</v>
          </cell>
          <cell r="Q2255" t="str">
            <v>Not in Metro Area</v>
          </cell>
        </row>
        <row r="2256">
          <cell r="B2256" t="str">
            <v>39110</v>
          </cell>
          <cell r="C2256" t="str">
            <v>39110</v>
          </cell>
          <cell r="D2256" t="str">
            <v>PA</v>
          </cell>
          <cell r="E2256" t="str">
            <v>Berks</v>
          </cell>
          <cell r="F2256">
            <v>925.71</v>
          </cell>
          <cell r="G2256">
            <v>520.34159100000011</v>
          </cell>
          <cell r="H2256">
            <v>7.3945294390356964E-2</v>
          </cell>
          <cell r="I2256">
            <v>0.16398607196153209</v>
          </cell>
          <cell r="J2256">
            <v>0.20749999999999999</v>
          </cell>
          <cell r="K2256">
            <v>301.98</v>
          </cell>
          <cell r="L2256">
            <v>60.31</v>
          </cell>
          <cell r="M2256">
            <v>587.71</v>
          </cell>
          <cell r="N2256">
            <v>32.22</v>
          </cell>
          <cell r="O2256">
            <v>121.95</v>
          </cell>
          <cell r="P2256" t="str">
            <v>39740</v>
          </cell>
          <cell r="Q2256" t="str">
            <v>Reading, PA</v>
          </cell>
        </row>
        <row r="2257">
          <cell r="B2257" t="str">
            <v>39120</v>
          </cell>
          <cell r="C2257" t="str">
            <v>39120</v>
          </cell>
          <cell r="D2257" t="str">
            <v>PA</v>
          </cell>
          <cell r="E2257" t="str">
            <v>Blair</v>
          </cell>
          <cell r="F2257">
            <v>893.32</v>
          </cell>
          <cell r="G2257">
            <v>502.13517200000007</v>
          </cell>
          <cell r="H2257">
            <v>7.8866342693919955E-2</v>
          </cell>
          <cell r="I2257">
            <v>0.16497666183808143</v>
          </cell>
          <cell r="J2257">
            <v>0.20749999999999999</v>
          </cell>
          <cell r="K2257">
            <v>269.57</v>
          </cell>
          <cell r="L2257">
            <v>62.13</v>
          </cell>
          <cell r="M2257">
            <v>546.41999999999996</v>
          </cell>
          <cell r="N2257">
            <v>31.51</v>
          </cell>
          <cell r="O2257">
            <v>113.38</v>
          </cell>
          <cell r="P2257" t="str">
            <v>9939</v>
          </cell>
          <cell r="Q2257" t="str">
            <v>Not in Metro Area</v>
          </cell>
        </row>
        <row r="2258">
          <cell r="B2258" t="str">
            <v>39130</v>
          </cell>
          <cell r="C2258" t="str">
            <v>39130</v>
          </cell>
          <cell r="D2258" t="str">
            <v>PA</v>
          </cell>
          <cell r="E2258" t="str">
            <v>Bradford</v>
          </cell>
          <cell r="F2258">
            <v>901.5</v>
          </cell>
          <cell r="G2258">
            <v>506.73315000000002</v>
          </cell>
          <cell r="H2258">
            <v>7.8866342693919955E-2</v>
          </cell>
          <cell r="I2258">
            <v>0.16497666183808143</v>
          </cell>
          <cell r="J2258">
            <v>0.20749999999999999</v>
          </cell>
          <cell r="K2258">
            <v>269.57</v>
          </cell>
          <cell r="L2258">
            <v>62.13</v>
          </cell>
          <cell r="M2258">
            <v>546.41999999999996</v>
          </cell>
          <cell r="N2258">
            <v>31.51</v>
          </cell>
          <cell r="O2258">
            <v>113.38</v>
          </cell>
          <cell r="P2258" t="str">
            <v>9939</v>
          </cell>
          <cell r="Q2258" t="str">
            <v>Not in Metro Area</v>
          </cell>
        </row>
        <row r="2259">
          <cell r="B2259" t="str">
            <v>39140</v>
          </cell>
          <cell r="C2259" t="str">
            <v>39140</v>
          </cell>
          <cell r="D2259" t="str">
            <v>PA</v>
          </cell>
          <cell r="E2259" t="str">
            <v>Bucks</v>
          </cell>
          <cell r="F2259">
            <v>968.74</v>
          </cell>
          <cell r="G2259">
            <v>544.52875400000005</v>
          </cell>
          <cell r="H2259">
            <v>7.8245406046235921E-2</v>
          </cell>
          <cell r="I2259">
            <v>0.13785310734463274</v>
          </cell>
          <cell r="J2259">
            <v>0.20749999999999999</v>
          </cell>
          <cell r="K2259">
            <v>253.05</v>
          </cell>
          <cell r="L2259">
            <v>61.95</v>
          </cell>
          <cell r="M2259">
            <v>664.99</v>
          </cell>
          <cell r="N2259">
            <v>28.34</v>
          </cell>
          <cell r="O2259">
            <v>137.99</v>
          </cell>
          <cell r="P2259" t="str">
            <v>33874</v>
          </cell>
          <cell r="Q2259" t="str">
            <v>Montgomery County-Bucks County-Chester County, PA</v>
          </cell>
        </row>
        <row r="2260">
          <cell r="B2260" t="str">
            <v>39150</v>
          </cell>
          <cell r="C2260" t="str">
            <v>39150</v>
          </cell>
          <cell r="D2260" t="str">
            <v>PA</v>
          </cell>
          <cell r="E2260" t="str">
            <v>Butler</v>
          </cell>
          <cell r="F2260">
            <v>915.94</v>
          </cell>
          <cell r="G2260">
            <v>514.84987400000011</v>
          </cell>
          <cell r="H2260">
            <v>8.8570670909573046E-2</v>
          </cell>
          <cell r="I2260">
            <v>0.15663524292965919</v>
          </cell>
          <cell r="J2260">
            <v>0.20749999999999999</v>
          </cell>
          <cell r="K2260">
            <v>263.97000000000003</v>
          </cell>
          <cell r="L2260">
            <v>55.16</v>
          </cell>
          <cell r="M2260">
            <v>517.22</v>
          </cell>
          <cell r="N2260">
            <v>32.020000000000003</v>
          </cell>
          <cell r="O2260">
            <v>107.32</v>
          </cell>
          <cell r="P2260" t="str">
            <v>38300</v>
          </cell>
          <cell r="Q2260" t="str">
            <v>Pittsburgh, PA</v>
          </cell>
        </row>
        <row r="2261">
          <cell r="B2261" t="str">
            <v>39160</v>
          </cell>
          <cell r="C2261" t="str">
            <v>39160</v>
          </cell>
          <cell r="D2261" t="str">
            <v>PA</v>
          </cell>
          <cell r="E2261" t="str">
            <v>Cambria</v>
          </cell>
          <cell r="F2261">
            <v>894.02</v>
          </cell>
          <cell r="G2261">
            <v>502.52864200000005</v>
          </cell>
          <cell r="H2261">
            <v>7.8866342693919955E-2</v>
          </cell>
          <cell r="I2261">
            <v>0.16497666183808143</v>
          </cell>
          <cell r="J2261">
            <v>0.20749999999999999</v>
          </cell>
          <cell r="K2261">
            <v>269.57</v>
          </cell>
          <cell r="L2261">
            <v>62.13</v>
          </cell>
          <cell r="M2261">
            <v>546.41999999999996</v>
          </cell>
          <cell r="N2261">
            <v>31.51</v>
          </cell>
          <cell r="O2261">
            <v>113.38</v>
          </cell>
          <cell r="P2261" t="str">
            <v>9939</v>
          </cell>
          <cell r="Q2261" t="str">
            <v>Not in Metro Area</v>
          </cell>
        </row>
        <row r="2262">
          <cell r="B2262" t="str">
            <v>39180</v>
          </cell>
          <cell r="C2262" t="str">
            <v>39180</v>
          </cell>
          <cell r="D2262" t="str">
            <v>PA</v>
          </cell>
          <cell r="E2262" t="str">
            <v>Cameron</v>
          </cell>
          <cell r="F2262">
            <v>902.74</v>
          </cell>
          <cell r="G2262">
            <v>507.43015400000007</v>
          </cell>
          <cell r="H2262">
            <v>7.8866342693919955E-2</v>
          </cell>
          <cell r="I2262">
            <v>0.16497666183808143</v>
          </cell>
          <cell r="J2262">
            <v>0.20749999999999999</v>
          </cell>
          <cell r="K2262">
            <v>269.57</v>
          </cell>
          <cell r="L2262">
            <v>62.13</v>
          </cell>
          <cell r="M2262">
            <v>546.41999999999996</v>
          </cell>
          <cell r="N2262">
            <v>31.51</v>
          </cell>
          <cell r="O2262">
            <v>113.38</v>
          </cell>
          <cell r="P2262" t="str">
            <v>9939</v>
          </cell>
          <cell r="Q2262" t="str">
            <v>Not in Metro Area</v>
          </cell>
        </row>
        <row r="2263">
          <cell r="B2263" t="str">
            <v>39190</v>
          </cell>
          <cell r="C2263" t="str">
            <v>39190</v>
          </cell>
          <cell r="D2263" t="str">
            <v>PA</v>
          </cell>
          <cell r="E2263" t="str">
            <v>Carbon</v>
          </cell>
          <cell r="F2263">
            <v>933.27</v>
          </cell>
          <cell r="G2263">
            <v>524.59106700000007</v>
          </cell>
          <cell r="H2263">
            <v>7.9435598521467157E-2</v>
          </cell>
          <cell r="I2263">
            <v>0.14265380357425272</v>
          </cell>
          <cell r="J2263">
            <v>0.20749999999999999</v>
          </cell>
          <cell r="K2263">
            <v>281.36</v>
          </cell>
          <cell r="L2263">
            <v>63.23</v>
          </cell>
          <cell r="M2263">
            <v>580.67999999999995</v>
          </cell>
          <cell r="N2263">
            <v>31.37</v>
          </cell>
          <cell r="O2263">
            <v>120.49</v>
          </cell>
          <cell r="P2263" t="str">
            <v>10900</v>
          </cell>
          <cell r="Q2263" t="str">
            <v>Allentown-Bethlehem-Easton, PA-NJ</v>
          </cell>
        </row>
        <row r="2264">
          <cell r="B2264" t="str">
            <v>39200</v>
          </cell>
          <cell r="C2264" t="str">
            <v>39200</v>
          </cell>
          <cell r="D2264" t="str">
            <v>PA</v>
          </cell>
          <cell r="E2264" t="str">
            <v>Centre</v>
          </cell>
          <cell r="F2264">
            <v>921.28</v>
          </cell>
          <cell r="G2264">
            <v>517.85148800000002</v>
          </cell>
          <cell r="H2264">
            <v>7.8866342693919955E-2</v>
          </cell>
          <cell r="I2264">
            <v>0.16497666183808143</v>
          </cell>
          <cell r="J2264">
            <v>0.20749999999999999</v>
          </cell>
          <cell r="K2264">
            <v>269.57</v>
          </cell>
          <cell r="L2264">
            <v>62.13</v>
          </cell>
          <cell r="M2264">
            <v>546.41999999999996</v>
          </cell>
          <cell r="N2264">
            <v>31.51</v>
          </cell>
          <cell r="O2264">
            <v>113.38</v>
          </cell>
          <cell r="P2264" t="str">
            <v>9939</v>
          </cell>
          <cell r="Q2264" t="str">
            <v>Not in Metro Area</v>
          </cell>
        </row>
        <row r="2265">
          <cell r="B2265" t="str">
            <v>39210</v>
          </cell>
          <cell r="C2265" t="str">
            <v>39210</v>
          </cell>
          <cell r="D2265" t="str">
            <v>PA</v>
          </cell>
          <cell r="E2265" t="str">
            <v>Chester</v>
          </cell>
          <cell r="F2265">
            <v>947.57</v>
          </cell>
          <cell r="G2265">
            <v>532.62909700000012</v>
          </cell>
          <cell r="H2265">
            <v>7.8245406046235921E-2</v>
          </cell>
          <cell r="I2265">
            <v>0.13785310734463274</v>
          </cell>
          <cell r="J2265">
            <v>0.20749999999999999</v>
          </cell>
          <cell r="K2265">
            <v>253.05</v>
          </cell>
          <cell r="L2265">
            <v>61.95</v>
          </cell>
          <cell r="M2265">
            <v>664.99</v>
          </cell>
          <cell r="N2265">
            <v>28.34</v>
          </cell>
          <cell r="O2265">
            <v>137.99</v>
          </cell>
          <cell r="P2265" t="str">
            <v>33874</v>
          </cell>
          <cell r="Q2265" t="str">
            <v>Montgomery County-Bucks County-Chester County, PA</v>
          </cell>
        </row>
        <row r="2266">
          <cell r="B2266" t="str">
            <v>39220</v>
          </cell>
          <cell r="C2266" t="str">
            <v>39220</v>
          </cell>
          <cell r="D2266" t="str">
            <v>PA</v>
          </cell>
          <cell r="E2266" t="str">
            <v>Clarion</v>
          </cell>
          <cell r="F2266">
            <v>924.24</v>
          </cell>
          <cell r="G2266">
            <v>519.51530400000001</v>
          </cell>
          <cell r="H2266">
            <v>7.8866342693919955E-2</v>
          </cell>
          <cell r="I2266">
            <v>0.16497666183808143</v>
          </cell>
          <cell r="J2266">
            <v>0.20749999999999999</v>
          </cell>
          <cell r="K2266">
            <v>269.57</v>
          </cell>
          <cell r="L2266">
            <v>62.13</v>
          </cell>
          <cell r="M2266">
            <v>546.41999999999996</v>
          </cell>
          <cell r="N2266">
            <v>31.51</v>
          </cell>
          <cell r="O2266">
            <v>113.38</v>
          </cell>
          <cell r="P2266" t="str">
            <v>9939</v>
          </cell>
          <cell r="Q2266" t="str">
            <v>Not in Metro Area</v>
          </cell>
        </row>
        <row r="2267">
          <cell r="B2267" t="str">
            <v>39230</v>
          </cell>
          <cell r="C2267" t="str">
            <v>39230</v>
          </cell>
          <cell r="D2267" t="str">
            <v>PA</v>
          </cell>
          <cell r="E2267" t="str">
            <v>Clearfield</v>
          </cell>
          <cell r="F2267">
            <v>950.65</v>
          </cell>
          <cell r="G2267">
            <v>534.360365</v>
          </cell>
          <cell r="H2267">
            <v>7.8866342693919955E-2</v>
          </cell>
          <cell r="I2267">
            <v>0.16497666183808143</v>
          </cell>
          <cell r="J2267">
            <v>0.20749999999999999</v>
          </cell>
          <cell r="K2267">
            <v>269.57</v>
          </cell>
          <cell r="L2267">
            <v>62.13</v>
          </cell>
          <cell r="M2267">
            <v>546.41999999999996</v>
          </cell>
          <cell r="N2267">
            <v>31.51</v>
          </cell>
          <cell r="O2267">
            <v>113.38</v>
          </cell>
          <cell r="P2267" t="str">
            <v>9939</v>
          </cell>
          <cell r="Q2267" t="str">
            <v>Not in Metro Area</v>
          </cell>
        </row>
        <row r="2268">
          <cell r="B2268" t="str">
            <v>39240</v>
          </cell>
          <cell r="C2268" t="str">
            <v>39240</v>
          </cell>
          <cell r="D2268" t="str">
            <v>PA</v>
          </cell>
          <cell r="E2268" t="str">
            <v>Clinton</v>
          </cell>
          <cell r="F2268">
            <v>914.66</v>
          </cell>
          <cell r="G2268">
            <v>514.13038600000004</v>
          </cell>
          <cell r="H2268">
            <v>7.8866342693919955E-2</v>
          </cell>
          <cell r="I2268">
            <v>0.16497666183808143</v>
          </cell>
          <cell r="J2268">
            <v>0.20749999999999999</v>
          </cell>
          <cell r="K2268">
            <v>269.57</v>
          </cell>
          <cell r="L2268">
            <v>62.13</v>
          </cell>
          <cell r="M2268">
            <v>546.41999999999996</v>
          </cell>
          <cell r="N2268">
            <v>31.51</v>
          </cell>
          <cell r="O2268">
            <v>113.38</v>
          </cell>
          <cell r="P2268" t="str">
            <v>9939</v>
          </cell>
          <cell r="Q2268" t="str">
            <v>Not in Metro Area</v>
          </cell>
        </row>
        <row r="2269">
          <cell r="B2269" t="str">
            <v>39250</v>
          </cell>
          <cell r="C2269" t="str">
            <v>39250</v>
          </cell>
          <cell r="D2269" t="str">
            <v>PA</v>
          </cell>
          <cell r="E2269" t="str">
            <v>Columbia</v>
          </cell>
          <cell r="F2269">
            <v>936.96</v>
          </cell>
          <cell r="G2269">
            <v>526.6652160000001</v>
          </cell>
          <cell r="H2269">
            <v>7.8866342693919955E-2</v>
          </cell>
          <cell r="I2269">
            <v>0.16497666183808143</v>
          </cell>
          <cell r="J2269">
            <v>0.20749999999999999</v>
          </cell>
          <cell r="K2269">
            <v>269.57</v>
          </cell>
          <cell r="L2269">
            <v>62.13</v>
          </cell>
          <cell r="M2269">
            <v>546.41999999999996</v>
          </cell>
          <cell r="N2269">
            <v>31.51</v>
          </cell>
          <cell r="O2269">
            <v>113.38</v>
          </cell>
          <cell r="P2269" t="str">
            <v>9939</v>
          </cell>
          <cell r="Q2269" t="str">
            <v>Not in Metro Area</v>
          </cell>
        </row>
        <row r="2270">
          <cell r="B2270" t="str">
            <v>39260</v>
          </cell>
          <cell r="C2270" t="str">
            <v>39260</v>
          </cell>
          <cell r="D2270" t="str">
            <v>PA</v>
          </cell>
          <cell r="E2270" t="str">
            <v>Crawford</v>
          </cell>
          <cell r="F2270">
            <v>935.98</v>
          </cell>
          <cell r="G2270">
            <v>526.11435800000004</v>
          </cell>
          <cell r="H2270">
            <v>7.8866342693919955E-2</v>
          </cell>
          <cell r="I2270">
            <v>0.16497666183808143</v>
          </cell>
          <cell r="J2270">
            <v>0.20749999999999999</v>
          </cell>
          <cell r="K2270">
            <v>269.57</v>
          </cell>
          <cell r="L2270">
            <v>62.13</v>
          </cell>
          <cell r="M2270">
            <v>546.41999999999996</v>
          </cell>
          <cell r="N2270">
            <v>31.51</v>
          </cell>
          <cell r="O2270">
            <v>113.38</v>
          </cell>
          <cell r="P2270" t="str">
            <v>9939</v>
          </cell>
          <cell r="Q2270" t="str">
            <v>Not in Metro Area</v>
          </cell>
        </row>
        <row r="2271">
          <cell r="B2271" t="str">
            <v>39270</v>
          </cell>
          <cell r="C2271" t="str">
            <v>39270</v>
          </cell>
          <cell r="D2271" t="str">
            <v>PA</v>
          </cell>
          <cell r="E2271" t="str">
            <v>Cumberland</v>
          </cell>
          <cell r="F2271">
            <v>960.31</v>
          </cell>
          <cell r="G2271">
            <v>539.79025100000001</v>
          </cell>
          <cell r="H2271">
            <v>7.244537440400646E-2</v>
          </cell>
          <cell r="I2271">
            <v>0.16884551647946971</v>
          </cell>
          <cell r="J2271">
            <v>0.20749999999999999</v>
          </cell>
          <cell r="K2271">
            <v>291.52999999999997</v>
          </cell>
          <cell r="L2271">
            <v>54.31</v>
          </cell>
          <cell r="M2271">
            <v>564.21</v>
          </cell>
          <cell r="N2271">
            <v>30.29</v>
          </cell>
          <cell r="O2271">
            <v>117.07</v>
          </cell>
          <cell r="P2271" t="str">
            <v>25420</v>
          </cell>
          <cell r="Q2271" t="str">
            <v>Harrisburg-Carlisle, PA</v>
          </cell>
        </row>
        <row r="2272">
          <cell r="B2272" t="str">
            <v>39280</v>
          </cell>
          <cell r="C2272" t="str">
            <v>39280</v>
          </cell>
          <cell r="D2272" t="str">
            <v>PA</v>
          </cell>
          <cell r="E2272" t="str">
            <v>Dauphin</v>
          </cell>
          <cell r="F2272">
            <v>939.26</v>
          </cell>
          <cell r="G2272">
            <v>527.95804600000008</v>
          </cell>
          <cell r="H2272">
            <v>7.244537440400646E-2</v>
          </cell>
          <cell r="I2272">
            <v>0.16884551647946971</v>
          </cell>
          <cell r="J2272">
            <v>0.20749999999999999</v>
          </cell>
          <cell r="K2272">
            <v>291.52999999999997</v>
          </cell>
          <cell r="L2272">
            <v>54.31</v>
          </cell>
          <cell r="M2272">
            <v>564.21</v>
          </cell>
          <cell r="N2272">
            <v>30.29</v>
          </cell>
          <cell r="O2272">
            <v>117.07</v>
          </cell>
          <cell r="P2272" t="str">
            <v>25420</v>
          </cell>
          <cell r="Q2272" t="str">
            <v>Harrisburg-Carlisle, PA</v>
          </cell>
        </row>
        <row r="2273">
          <cell r="B2273" t="str">
            <v>39290</v>
          </cell>
          <cell r="C2273" t="str">
            <v>39290</v>
          </cell>
          <cell r="D2273" t="str">
            <v>PA</v>
          </cell>
          <cell r="E2273" t="str">
            <v>Delaware</v>
          </cell>
          <cell r="F2273">
            <v>971.13</v>
          </cell>
          <cell r="G2273">
            <v>545.87217300000009</v>
          </cell>
          <cell r="H2273">
            <v>7.1340629274965803E-2</v>
          </cell>
          <cell r="I2273">
            <v>0.13905872316223516</v>
          </cell>
          <cell r="J2273">
            <v>0.20749999999999999</v>
          </cell>
          <cell r="K2273">
            <v>292.39999999999998</v>
          </cell>
          <cell r="L2273">
            <v>70.33</v>
          </cell>
          <cell r="M2273">
            <v>579.41999999999996</v>
          </cell>
          <cell r="N2273">
            <v>30.64</v>
          </cell>
          <cell r="O2273">
            <v>120.23</v>
          </cell>
          <cell r="P2273" t="str">
            <v>37964</v>
          </cell>
          <cell r="Q2273" t="str">
            <v>Philadelphia, PA</v>
          </cell>
        </row>
        <row r="2274">
          <cell r="B2274" t="str">
            <v>39310</v>
          </cell>
          <cell r="C2274" t="str">
            <v>39310</v>
          </cell>
          <cell r="D2274" t="str">
            <v>PA</v>
          </cell>
          <cell r="E2274" t="str">
            <v>Elk</v>
          </cell>
          <cell r="F2274">
            <v>919.27</v>
          </cell>
          <cell r="G2274">
            <v>516.72166700000002</v>
          </cell>
          <cell r="H2274">
            <v>7.8866342693919955E-2</v>
          </cell>
          <cell r="I2274">
            <v>0.16497666183808143</v>
          </cell>
          <cell r="J2274">
            <v>0.20749999999999999</v>
          </cell>
          <cell r="K2274">
            <v>269.57</v>
          </cell>
          <cell r="L2274">
            <v>62.13</v>
          </cell>
          <cell r="M2274">
            <v>546.41999999999996</v>
          </cell>
          <cell r="N2274">
            <v>31.51</v>
          </cell>
          <cell r="O2274">
            <v>113.38</v>
          </cell>
          <cell r="P2274" t="str">
            <v>9939</v>
          </cell>
          <cell r="Q2274" t="str">
            <v>Not in Metro Area</v>
          </cell>
        </row>
        <row r="2275">
          <cell r="B2275" t="str">
            <v>39320</v>
          </cell>
          <cell r="C2275" t="str">
            <v>39320</v>
          </cell>
          <cell r="D2275" t="str">
            <v>PA</v>
          </cell>
          <cell r="E2275" t="str">
            <v>Erie</v>
          </cell>
          <cell r="F2275">
            <v>922.77</v>
          </cell>
          <cell r="G2275">
            <v>518.68901700000004</v>
          </cell>
          <cell r="H2275">
            <v>7.8866342693919955E-2</v>
          </cell>
          <cell r="I2275">
            <v>0.16497666183808143</v>
          </cell>
          <cell r="J2275">
            <v>0.20749999999999999</v>
          </cell>
          <cell r="K2275">
            <v>269.57</v>
          </cell>
          <cell r="L2275">
            <v>62.13</v>
          </cell>
          <cell r="M2275">
            <v>546.41999999999996</v>
          </cell>
          <cell r="N2275">
            <v>31.51</v>
          </cell>
          <cell r="O2275">
            <v>113.38</v>
          </cell>
          <cell r="P2275" t="str">
            <v>9939</v>
          </cell>
          <cell r="Q2275" t="str">
            <v>Not in Metro Area</v>
          </cell>
        </row>
        <row r="2276">
          <cell r="B2276" t="str">
            <v>39330</v>
          </cell>
          <cell r="C2276" t="str">
            <v>39330</v>
          </cell>
          <cell r="D2276" t="str">
            <v>PA</v>
          </cell>
          <cell r="E2276" t="str">
            <v>Fayette</v>
          </cell>
          <cell r="F2276">
            <v>916.5</v>
          </cell>
          <cell r="G2276">
            <v>515.16465000000005</v>
          </cell>
          <cell r="H2276">
            <v>8.8570670909573046E-2</v>
          </cell>
          <cell r="I2276">
            <v>0.15663524292965919</v>
          </cell>
          <cell r="J2276">
            <v>0.20749999999999999</v>
          </cell>
          <cell r="K2276">
            <v>263.97000000000003</v>
          </cell>
          <cell r="L2276">
            <v>55.16</v>
          </cell>
          <cell r="M2276">
            <v>517.22</v>
          </cell>
          <cell r="N2276">
            <v>32.020000000000003</v>
          </cell>
          <cell r="O2276">
            <v>107.32</v>
          </cell>
          <cell r="P2276" t="str">
            <v>38300</v>
          </cell>
          <cell r="Q2276" t="str">
            <v>Pittsburgh, PA</v>
          </cell>
        </row>
        <row r="2277">
          <cell r="B2277" t="str">
            <v>39340</v>
          </cell>
          <cell r="C2277" t="str">
            <v>39340</v>
          </cell>
          <cell r="D2277" t="str">
            <v>PA</v>
          </cell>
          <cell r="E2277" t="str">
            <v>Forest</v>
          </cell>
          <cell r="F2277">
            <v>907.41</v>
          </cell>
          <cell r="G2277">
            <v>510.055161</v>
          </cell>
          <cell r="H2277">
            <v>7.8866342693919955E-2</v>
          </cell>
          <cell r="I2277">
            <v>0.16497666183808143</v>
          </cell>
          <cell r="J2277">
            <v>0.20749999999999999</v>
          </cell>
          <cell r="K2277">
            <v>269.57</v>
          </cell>
          <cell r="L2277">
            <v>62.13</v>
          </cell>
          <cell r="M2277">
            <v>546.41999999999996</v>
          </cell>
          <cell r="N2277">
            <v>31.51</v>
          </cell>
          <cell r="O2277">
            <v>113.38</v>
          </cell>
          <cell r="P2277" t="str">
            <v>9939</v>
          </cell>
          <cell r="Q2277" t="str">
            <v>Not in Metro Area</v>
          </cell>
        </row>
        <row r="2278">
          <cell r="B2278" t="str">
            <v>39350</v>
          </cell>
          <cell r="C2278" t="str">
            <v>39350</v>
          </cell>
          <cell r="D2278" t="str">
            <v>PA</v>
          </cell>
          <cell r="E2278" t="str">
            <v>Franklin</v>
          </cell>
          <cell r="F2278">
            <v>923.09</v>
          </cell>
          <cell r="G2278">
            <v>518.86888900000008</v>
          </cell>
          <cell r="H2278">
            <v>7.8866342693919955E-2</v>
          </cell>
          <cell r="I2278">
            <v>0.16497666183808143</v>
          </cell>
          <cell r="J2278">
            <v>0.20749999999999999</v>
          </cell>
          <cell r="K2278">
            <v>269.57</v>
          </cell>
          <cell r="L2278">
            <v>62.13</v>
          </cell>
          <cell r="M2278">
            <v>546.41999999999996</v>
          </cell>
          <cell r="N2278">
            <v>31.51</v>
          </cell>
          <cell r="O2278">
            <v>113.38</v>
          </cell>
          <cell r="P2278" t="str">
            <v>9939</v>
          </cell>
          <cell r="Q2278" t="str">
            <v>Not in Metro Area</v>
          </cell>
        </row>
        <row r="2279">
          <cell r="B2279" t="str">
            <v>39360</v>
          </cell>
          <cell r="C2279" t="str">
            <v>39360</v>
          </cell>
          <cell r="D2279" t="str">
            <v>PA</v>
          </cell>
          <cell r="E2279" t="str">
            <v>Fulton</v>
          </cell>
          <cell r="F2279">
            <v>949.67</v>
          </cell>
          <cell r="G2279">
            <v>533.80950700000005</v>
          </cell>
          <cell r="H2279">
            <v>7.8866342693919955E-2</v>
          </cell>
          <cell r="I2279">
            <v>0.16497666183808143</v>
          </cell>
          <cell r="J2279">
            <v>0.20749999999999999</v>
          </cell>
          <cell r="K2279">
            <v>269.57</v>
          </cell>
          <cell r="L2279">
            <v>62.13</v>
          </cell>
          <cell r="M2279">
            <v>546.41999999999996</v>
          </cell>
          <cell r="N2279">
            <v>31.51</v>
          </cell>
          <cell r="O2279">
            <v>113.38</v>
          </cell>
          <cell r="P2279" t="str">
            <v>9939</v>
          </cell>
          <cell r="Q2279" t="str">
            <v>Not in Metro Area</v>
          </cell>
        </row>
        <row r="2280">
          <cell r="B2280" t="str">
            <v>39370</v>
          </cell>
          <cell r="C2280" t="str">
            <v>39370</v>
          </cell>
          <cell r="D2280" t="str">
            <v>PA</v>
          </cell>
          <cell r="E2280" t="str">
            <v>Greene</v>
          </cell>
          <cell r="F2280">
            <v>918.56</v>
          </cell>
          <cell r="G2280">
            <v>516.32257600000003</v>
          </cell>
          <cell r="H2280">
            <v>7.8866342693919955E-2</v>
          </cell>
          <cell r="I2280">
            <v>0.16497666183808143</v>
          </cell>
          <cell r="J2280">
            <v>0.20749999999999999</v>
          </cell>
          <cell r="K2280">
            <v>269.57</v>
          </cell>
          <cell r="L2280">
            <v>62.13</v>
          </cell>
          <cell r="M2280">
            <v>546.41999999999996</v>
          </cell>
          <cell r="N2280">
            <v>31.51</v>
          </cell>
          <cell r="O2280">
            <v>113.38</v>
          </cell>
          <cell r="P2280" t="str">
            <v>9939</v>
          </cell>
          <cell r="Q2280" t="str">
            <v>Not in Metro Area</v>
          </cell>
        </row>
        <row r="2281">
          <cell r="B2281" t="str">
            <v>39380</v>
          </cell>
          <cell r="C2281" t="str">
            <v>39380</v>
          </cell>
          <cell r="D2281" t="str">
            <v>PA</v>
          </cell>
          <cell r="E2281" t="str">
            <v>Huntingdon</v>
          </cell>
          <cell r="F2281">
            <v>920.03</v>
          </cell>
          <cell r="G2281">
            <v>517.14886300000001</v>
          </cell>
          <cell r="H2281">
            <v>7.8866342693919955E-2</v>
          </cell>
          <cell r="I2281">
            <v>0.16497666183808143</v>
          </cell>
          <cell r="J2281">
            <v>0.20749999999999999</v>
          </cell>
          <cell r="K2281">
            <v>269.57</v>
          </cell>
          <cell r="L2281">
            <v>62.13</v>
          </cell>
          <cell r="M2281">
            <v>546.41999999999996</v>
          </cell>
          <cell r="N2281">
            <v>31.51</v>
          </cell>
          <cell r="O2281">
            <v>113.38</v>
          </cell>
          <cell r="P2281" t="str">
            <v>9939</v>
          </cell>
          <cell r="Q2281" t="str">
            <v>Not in Metro Area</v>
          </cell>
        </row>
        <row r="2282">
          <cell r="B2282" t="str">
            <v>39390</v>
          </cell>
          <cell r="C2282" t="str">
            <v>39390</v>
          </cell>
          <cell r="D2282" t="str">
            <v>PA</v>
          </cell>
          <cell r="E2282" t="str">
            <v>Indiana</v>
          </cell>
          <cell r="F2282">
            <v>915.7</v>
          </cell>
          <cell r="G2282">
            <v>514.71497000000011</v>
          </cell>
          <cell r="H2282">
            <v>7.8866342693919955E-2</v>
          </cell>
          <cell r="I2282">
            <v>0.16497666183808143</v>
          </cell>
          <cell r="J2282">
            <v>0.20749999999999999</v>
          </cell>
          <cell r="K2282">
            <v>269.57</v>
          </cell>
          <cell r="L2282">
            <v>62.13</v>
          </cell>
          <cell r="M2282">
            <v>546.41999999999996</v>
          </cell>
          <cell r="N2282">
            <v>31.51</v>
          </cell>
          <cell r="O2282">
            <v>113.38</v>
          </cell>
          <cell r="P2282" t="str">
            <v>9939</v>
          </cell>
          <cell r="Q2282" t="str">
            <v>Not in Metro Area</v>
          </cell>
        </row>
        <row r="2283">
          <cell r="B2283" t="str">
            <v>39400</v>
          </cell>
          <cell r="C2283" t="str">
            <v>39400</v>
          </cell>
          <cell r="D2283" t="str">
            <v>PA</v>
          </cell>
          <cell r="E2283" t="str">
            <v>Jefferson</v>
          </cell>
          <cell r="F2283">
            <v>953.73</v>
          </cell>
          <cell r="G2283">
            <v>536.091633</v>
          </cell>
          <cell r="H2283">
            <v>7.8866342693919955E-2</v>
          </cell>
          <cell r="I2283">
            <v>0.16497666183808143</v>
          </cell>
          <cell r="J2283">
            <v>0.20749999999999999</v>
          </cell>
          <cell r="K2283">
            <v>269.57</v>
          </cell>
          <cell r="L2283">
            <v>62.13</v>
          </cell>
          <cell r="M2283">
            <v>546.41999999999996</v>
          </cell>
          <cell r="N2283">
            <v>31.51</v>
          </cell>
          <cell r="O2283">
            <v>113.38</v>
          </cell>
          <cell r="P2283" t="str">
            <v>9939</v>
          </cell>
          <cell r="Q2283" t="str">
            <v>Not in Metro Area</v>
          </cell>
        </row>
        <row r="2284">
          <cell r="B2284" t="str">
            <v>39410</v>
          </cell>
          <cell r="C2284" t="str">
            <v>39410</v>
          </cell>
          <cell r="D2284" t="str">
            <v>PA</v>
          </cell>
          <cell r="E2284" t="str">
            <v>Juniata</v>
          </cell>
          <cell r="F2284">
            <v>913.98</v>
          </cell>
          <cell r="G2284">
            <v>513.7481580000001</v>
          </cell>
          <cell r="H2284">
            <v>7.8866342693919955E-2</v>
          </cell>
          <cell r="I2284">
            <v>0.16497666183808143</v>
          </cell>
          <cell r="J2284">
            <v>0.20749999999999999</v>
          </cell>
          <cell r="K2284">
            <v>269.57</v>
          </cell>
          <cell r="L2284">
            <v>62.13</v>
          </cell>
          <cell r="M2284">
            <v>546.41999999999996</v>
          </cell>
          <cell r="N2284">
            <v>31.51</v>
          </cell>
          <cell r="O2284">
            <v>113.38</v>
          </cell>
          <cell r="P2284" t="str">
            <v>9939</v>
          </cell>
          <cell r="Q2284" t="str">
            <v>Not in Metro Area</v>
          </cell>
        </row>
        <row r="2285">
          <cell r="B2285" t="str">
            <v>39420</v>
          </cell>
          <cell r="C2285" t="str">
            <v>39420</v>
          </cell>
          <cell r="D2285" t="str">
            <v>PA</v>
          </cell>
          <cell r="E2285" t="str">
            <v>Lackawanna</v>
          </cell>
          <cell r="F2285">
            <v>943.23</v>
          </cell>
          <cell r="G2285">
            <v>530.18958300000008</v>
          </cell>
          <cell r="H2285">
            <v>8.0251380689392499E-2</v>
          </cell>
          <cell r="I2285">
            <v>0.1696228946191683</v>
          </cell>
          <cell r="J2285">
            <v>0.20749999999999999</v>
          </cell>
          <cell r="K2285">
            <v>262.55</v>
          </cell>
          <cell r="L2285">
            <v>67.09</v>
          </cell>
          <cell r="M2285">
            <v>505.18</v>
          </cell>
          <cell r="N2285">
            <v>32.450000000000003</v>
          </cell>
          <cell r="O2285">
            <v>104.82</v>
          </cell>
          <cell r="P2285" t="str">
            <v>42540</v>
          </cell>
          <cell r="Q2285" t="str">
            <v>Scranton--Wilkes-Barre--Hazleton, PA</v>
          </cell>
        </row>
        <row r="2286">
          <cell r="B2286" t="str">
            <v>39440</v>
          </cell>
          <cell r="C2286" t="str">
            <v>39440</v>
          </cell>
          <cell r="D2286" t="str">
            <v>PA</v>
          </cell>
          <cell r="E2286" t="str">
            <v>Lancaster</v>
          </cell>
          <cell r="F2286">
            <v>906.95</v>
          </cell>
          <cell r="G2286">
            <v>509.79659500000008</v>
          </cell>
          <cell r="H2286">
            <v>7.8874909984326683E-2</v>
          </cell>
          <cell r="I2286">
            <v>0.15580524344569288</v>
          </cell>
          <cell r="J2286">
            <v>0.20749999999999999</v>
          </cell>
          <cell r="K2286">
            <v>236.07</v>
          </cell>
          <cell r="L2286">
            <v>53.4</v>
          </cell>
          <cell r="M2286">
            <v>526.14</v>
          </cell>
          <cell r="N2286">
            <v>26.94</v>
          </cell>
          <cell r="O2286">
            <v>109.17</v>
          </cell>
          <cell r="P2286" t="str">
            <v>29540</v>
          </cell>
          <cell r="Q2286" t="str">
            <v>Lancaster, PA</v>
          </cell>
        </row>
        <row r="2287">
          <cell r="B2287" t="str">
            <v>39450</v>
          </cell>
          <cell r="C2287" t="str">
            <v>39450</v>
          </cell>
          <cell r="D2287" t="str">
            <v>PA</v>
          </cell>
          <cell r="E2287" t="str">
            <v>Lawrence</v>
          </cell>
          <cell r="F2287">
            <v>899.23</v>
          </cell>
          <cell r="G2287">
            <v>505.45718300000004</v>
          </cell>
          <cell r="H2287">
            <v>7.8866342693919955E-2</v>
          </cell>
          <cell r="I2287">
            <v>0.16497666183808143</v>
          </cell>
          <cell r="J2287">
            <v>0.20749999999999999</v>
          </cell>
          <cell r="K2287">
            <v>269.57</v>
          </cell>
          <cell r="L2287">
            <v>62.13</v>
          </cell>
          <cell r="M2287">
            <v>546.41999999999996</v>
          </cell>
          <cell r="N2287">
            <v>31.51</v>
          </cell>
          <cell r="O2287">
            <v>113.38</v>
          </cell>
          <cell r="P2287" t="str">
            <v>9939</v>
          </cell>
          <cell r="Q2287" t="str">
            <v>Not in Metro Area</v>
          </cell>
        </row>
        <row r="2288">
          <cell r="B2288" t="str">
            <v>39460</v>
          </cell>
          <cell r="C2288" t="str">
            <v>39460</v>
          </cell>
          <cell r="D2288" t="str">
            <v>PA</v>
          </cell>
          <cell r="E2288" t="str">
            <v>Lebanon</v>
          </cell>
          <cell r="F2288">
            <v>961.27</v>
          </cell>
          <cell r="G2288">
            <v>540.32986700000004</v>
          </cell>
          <cell r="H2288">
            <v>7.8866342693919955E-2</v>
          </cell>
          <cell r="I2288">
            <v>0.16497666183808143</v>
          </cell>
          <cell r="J2288">
            <v>0.20749999999999999</v>
          </cell>
          <cell r="K2288">
            <v>269.57</v>
          </cell>
          <cell r="L2288">
            <v>62.13</v>
          </cell>
          <cell r="M2288">
            <v>546.41999999999996</v>
          </cell>
          <cell r="N2288">
            <v>31.51</v>
          </cell>
          <cell r="O2288">
            <v>113.38</v>
          </cell>
          <cell r="P2288" t="str">
            <v>9939</v>
          </cell>
          <cell r="Q2288" t="str">
            <v>Not in Metro Area</v>
          </cell>
        </row>
        <row r="2289">
          <cell r="B2289" t="str">
            <v>39470</v>
          </cell>
          <cell r="C2289" t="str">
            <v>39470</v>
          </cell>
          <cell r="D2289" t="str">
            <v>PA</v>
          </cell>
          <cell r="E2289" t="str">
            <v>Lehigh</v>
          </cell>
          <cell r="F2289">
            <v>953.92</v>
          </cell>
          <cell r="G2289">
            <v>536.19843200000003</v>
          </cell>
          <cell r="H2289">
            <v>7.9435598521467157E-2</v>
          </cell>
          <cell r="I2289">
            <v>0.14265380357425272</v>
          </cell>
          <cell r="J2289">
            <v>0.20749999999999999</v>
          </cell>
          <cell r="K2289">
            <v>281.36</v>
          </cell>
          <cell r="L2289">
            <v>63.23</v>
          </cell>
          <cell r="M2289">
            <v>580.67999999999995</v>
          </cell>
          <cell r="N2289">
            <v>31.37</v>
          </cell>
          <cell r="O2289">
            <v>120.49</v>
          </cell>
          <cell r="P2289" t="str">
            <v>10900</v>
          </cell>
          <cell r="Q2289" t="str">
            <v>Allentown-Bethlehem-Easton, PA-NJ</v>
          </cell>
        </row>
        <row r="2290">
          <cell r="B2290" t="str">
            <v>39480</v>
          </cell>
          <cell r="C2290" t="str">
            <v>39480</v>
          </cell>
          <cell r="D2290" t="str">
            <v>PA</v>
          </cell>
          <cell r="E2290" t="str">
            <v>Luzerne</v>
          </cell>
          <cell r="F2290">
            <v>910.57</v>
          </cell>
          <cell r="G2290">
            <v>511.83139700000009</v>
          </cell>
          <cell r="H2290">
            <v>8.0251380689392499E-2</v>
          </cell>
          <cell r="I2290">
            <v>0.1696228946191683</v>
          </cell>
          <cell r="J2290">
            <v>0.20749999999999999</v>
          </cell>
          <cell r="K2290">
            <v>262.55</v>
          </cell>
          <cell r="L2290">
            <v>67.09</v>
          </cell>
          <cell r="M2290">
            <v>505.18</v>
          </cell>
          <cell r="N2290">
            <v>32.450000000000003</v>
          </cell>
          <cell r="O2290">
            <v>104.82</v>
          </cell>
          <cell r="P2290" t="str">
            <v>42540</v>
          </cell>
          <cell r="Q2290" t="str">
            <v>Scranton--Wilkes-Barre--Hazleton, PA</v>
          </cell>
        </row>
        <row r="2291">
          <cell r="B2291" t="str">
            <v>39510</v>
          </cell>
          <cell r="C2291" t="str">
            <v>39510</v>
          </cell>
          <cell r="D2291" t="str">
            <v>PA</v>
          </cell>
          <cell r="E2291" t="str">
            <v>Lycoming</v>
          </cell>
          <cell r="F2291">
            <v>901.57</v>
          </cell>
          <cell r="G2291">
            <v>506.77249700000004</v>
          </cell>
          <cell r="H2291">
            <v>7.8866342693919955E-2</v>
          </cell>
          <cell r="I2291">
            <v>0.16497666183808143</v>
          </cell>
          <cell r="J2291">
            <v>0.20749999999999999</v>
          </cell>
          <cell r="K2291">
            <v>269.57</v>
          </cell>
          <cell r="L2291">
            <v>62.13</v>
          </cell>
          <cell r="M2291">
            <v>546.41999999999996</v>
          </cell>
          <cell r="N2291">
            <v>31.51</v>
          </cell>
          <cell r="O2291">
            <v>113.38</v>
          </cell>
          <cell r="P2291" t="str">
            <v>9939</v>
          </cell>
          <cell r="Q2291" t="str">
            <v>Not in Metro Area</v>
          </cell>
        </row>
        <row r="2292">
          <cell r="B2292" t="str">
            <v>39520</v>
          </cell>
          <cell r="C2292" t="str">
            <v>39520</v>
          </cell>
          <cell r="D2292" t="str">
            <v>PA</v>
          </cell>
          <cell r="E2292" t="str">
            <v>Mc Kean</v>
          </cell>
          <cell r="F2292">
            <v>901.43</v>
          </cell>
          <cell r="G2292">
            <v>506.693803</v>
          </cell>
          <cell r="H2292">
            <v>7.8866342693919955E-2</v>
          </cell>
          <cell r="I2292">
            <v>0.16497666183808143</v>
          </cell>
          <cell r="J2292">
            <v>0.20749999999999999</v>
          </cell>
          <cell r="K2292">
            <v>269.57</v>
          </cell>
          <cell r="L2292">
            <v>62.13</v>
          </cell>
          <cell r="M2292">
            <v>546.41999999999996</v>
          </cell>
          <cell r="N2292">
            <v>31.51</v>
          </cell>
          <cell r="O2292">
            <v>113.38</v>
          </cell>
          <cell r="P2292" t="str">
            <v>9939</v>
          </cell>
          <cell r="Q2292" t="str">
            <v>Not in Metro Area</v>
          </cell>
        </row>
        <row r="2293">
          <cell r="B2293" t="str">
            <v>39530</v>
          </cell>
          <cell r="C2293" t="str">
            <v>39530</v>
          </cell>
          <cell r="D2293" t="str">
            <v>PA</v>
          </cell>
          <cell r="E2293" t="str">
            <v>Mercer</v>
          </cell>
          <cell r="F2293">
            <v>942.43</v>
          </cell>
          <cell r="G2293">
            <v>529.73990300000003</v>
          </cell>
          <cell r="H2293">
            <v>8.4848698845379766E-2</v>
          </cell>
          <cell r="I2293">
            <v>0.18125854993160057</v>
          </cell>
          <cell r="J2293">
            <v>0.20749999999999999</v>
          </cell>
          <cell r="K2293">
            <v>283.20999999999998</v>
          </cell>
          <cell r="L2293">
            <v>73.099999999999994</v>
          </cell>
          <cell r="M2293">
            <v>548.69000000000005</v>
          </cell>
          <cell r="N2293">
            <v>37.28</v>
          </cell>
          <cell r="O2293">
            <v>113.85</v>
          </cell>
          <cell r="P2293" t="str">
            <v>49660</v>
          </cell>
          <cell r="Q2293" t="str">
            <v>Youngstown-Warren-Boardman, OH-PA</v>
          </cell>
        </row>
        <row r="2294">
          <cell r="B2294" t="str">
            <v>39540</v>
          </cell>
          <cell r="C2294" t="str">
            <v>39540</v>
          </cell>
          <cell r="D2294" t="str">
            <v>PA</v>
          </cell>
          <cell r="E2294" t="str">
            <v>Mifflin</v>
          </cell>
          <cell r="F2294">
            <v>917.7</v>
          </cell>
          <cell r="G2294">
            <v>515.83917000000008</v>
          </cell>
          <cell r="H2294">
            <v>7.8866342693919955E-2</v>
          </cell>
          <cell r="I2294">
            <v>0.16497666183808143</v>
          </cell>
          <cell r="J2294">
            <v>0.20749999999999999</v>
          </cell>
          <cell r="K2294">
            <v>269.57</v>
          </cell>
          <cell r="L2294">
            <v>62.13</v>
          </cell>
          <cell r="M2294">
            <v>546.41999999999996</v>
          </cell>
          <cell r="N2294">
            <v>31.51</v>
          </cell>
          <cell r="O2294">
            <v>113.38</v>
          </cell>
          <cell r="P2294" t="str">
            <v>9939</v>
          </cell>
          <cell r="Q2294" t="str">
            <v>Not in Metro Area</v>
          </cell>
        </row>
        <row r="2295">
          <cell r="B2295" t="str">
            <v>39550</v>
          </cell>
          <cell r="C2295" t="str">
            <v>39550</v>
          </cell>
          <cell r="D2295" t="str">
            <v>PA</v>
          </cell>
          <cell r="E2295" t="str">
            <v>Monroe</v>
          </cell>
          <cell r="F2295">
            <v>973.33</v>
          </cell>
          <cell r="G2295">
            <v>547.10879300000011</v>
          </cell>
          <cell r="H2295">
            <v>7.8866342693919955E-2</v>
          </cell>
          <cell r="I2295">
            <v>0.16497666183808143</v>
          </cell>
          <cell r="J2295">
            <v>0.20749999999999999</v>
          </cell>
          <cell r="K2295">
            <v>269.57</v>
          </cell>
          <cell r="L2295">
            <v>62.13</v>
          </cell>
          <cell r="M2295">
            <v>546.41999999999996</v>
          </cell>
          <cell r="N2295">
            <v>31.51</v>
          </cell>
          <cell r="O2295">
            <v>113.38</v>
          </cell>
          <cell r="P2295" t="str">
            <v>9939</v>
          </cell>
          <cell r="Q2295" t="str">
            <v>Not in Metro Area</v>
          </cell>
        </row>
        <row r="2296">
          <cell r="B2296" t="str">
            <v>39560</v>
          </cell>
          <cell r="C2296" t="str">
            <v>39560</v>
          </cell>
          <cell r="D2296" t="str">
            <v>PA</v>
          </cell>
          <cell r="E2296" t="str">
            <v>Montgomery</v>
          </cell>
          <cell r="F2296">
            <v>947.48</v>
          </cell>
          <cell r="G2296">
            <v>532.57850800000006</v>
          </cell>
          <cell r="H2296">
            <v>7.8245406046235921E-2</v>
          </cell>
          <cell r="I2296">
            <v>0.13785310734463274</v>
          </cell>
          <cell r="J2296">
            <v>0.20749999999999999</v>
          </cell>
          <cell r="K2296">
            <v>253.05</v>
          </cell>
          <cell r="L2296">
            <v>61.95</v>
          </cell>
          <cell r="M2296">
            <v>664.99</v>
          </cell>
          <cell r="N2296">
            <v>28.34</v>
          </cell>
          <cell r="O2296">
            <v>137.99</v>
          </cell>
          <cell r="P2296" t="str">
            <v>33874</v>
          </cell>
          <cell r="Q2296" t="str">
            <v>Montgomery County-Bucks County-Chester County, PA</v>
          </cell>
        </row>
        <row r="2297">
          <cell r="B2297" t="str">
            <v>39580</v>
          </cell>
          <cell r="C2297" t="str">
            <v>39580</v>
          </cell>
          <cell r="D2297" t="str">
            <v>PA</v>
          </cell>
          <cell r="E2297" t="str">
            <v>Montour</v>
          </cell>
          <cell r="F2297">
            <v>886.03</v>
          </cell>
          <cell r="G2297">
            <v>498.037463</v>
          </cell>
          <cell r="H2297">
            <v>7.8866342693919955E-2</v>
          </cell>
          <cell r="I2297">
            <v>0.16497666183808143</v>
          </cell>
          <cell r="J2297">
            <v>0.20749999999999999</v>
          </cell>
          <cell r="K2297">
            <v>269.57</v>
          </cell>
          <cell r="L2297">
            <v>62.13</v>
          </cell>
          <cell r="M2297">
            <v>546.41999999999996</v>
          </cell>
          <cell r="N2297">
            <v>31.51</v>
          </cell>
          <cell r="O2297">
            <v>113.38</v>
          </cell>
          <cell r="P2297" t="str">
            <v>9939</v>
          </cell>
          <cell r="Q2297" t="str">
            <v>Not in Metro Area</v>
          </cell>
        </row>
        <row r="2298">
          <cell r="B2298" t="str">
            <v>39590</v>
          </cell>
          <cell r="C2298" t="str">
            <v>39590</v>
          </cell>
          <cell r="D2298" t="str">
            <v>PA</v>
          </cell>
          <cell r="E2298" t="str">
            <v>Northampton</v>
          </cell>
          <cell r="F2298">
            <v>922.99</v>
          </cell>
          <cell r="G2298">
            <v>518.812679</v>
          </cell>
          <cell r="H2298">
            <v>7.9435598521467157E-2</v>
          </cell>
          <cell r="I2298">
            <v>0.14265380357425272</v>
          </cell>
          <cell r="J2298">
            <v>0.20749999999999999</v>
          </cell>
          <cell r="K2298">
            <v>281.36</v>
          </cell>
          <cell r="L2298">
            <v>63.23</v>
          </cell>
          <cell r="M2298">
            <v>580.67999999999995</v>
          </cell>
          <cell r="N2298">
            <v>31.37</v>
          </cell>
          <cell r="O2298">
            <v>120.49</v>
          </cell>
          <cell r="P2298" t="str">
            <v>10900</v>
          </cell>
          <cell r="Q2298" t="str">
            <v>Allentown-Bethlehem-Easton, PA-NJ</v>
          </cell>
        </row>
        <row r="2299">
          <cell r="B2299" t="str">
            <v>39600</v>
          </cell>
          <cell r="C2299" t="str">
            <v>39600</v>
          </cell>
          <cell r="D2299" t="str">
            <v>PA</v>
          </cell>
          <cell r="E2299" t="str">
            <v>Northumberland</v>
          </cell>
          <cell r="F2299">
            <v>892.36</v>
          </cell>
          <cell r="G2299">
            <v>501.59555600000004</v>
          </cell>
          <cell r="H2299">
            <v>7.8866342693919955E-2</v>
          </cell>
          <cell r="I2299">
            <v>0.16497666183808143</v>
          </cell>
          <cell r="J2299">
            <v>0.20749999999999999</v>
          </cell>
          <cell r="K2299">
            <v>269.57</v>
          </cell>
          <cell r="L2299">
            <v>62.13</v>
          </cell>
          <cell r="M2299">
            <v>546.41999999999996</v>
          </cell>
          <cell r="N2299">
            <v>31.51</v>
          </cell>
          <cell r="O2299">
            <v>113.38</v>
          </cell>
          <cell r="P2299" t="str">
            <v>9939</v>
          </cell>
          <cell r="Q2299" t="str">
            <v>Not in Metro Area</v>
          </cell>
        </row>
        <row r="2300">
          <cell r="B2300" t="str">
            <v>39610</v>
          </cell>
          <cell r="C2300" t="str">
            <v>39610</v>
          </cell>
          <cell r="D2300" t="str">
            <v>PA</v>
          </cell>
          <cell r="E2300" t="str">
            <v>Perry</v>
          </cell>
          <cell r="F2300">
            <v>890.34</v>
          </cell>
          <cell r="G2300">
            <v>500.46011400000003</v>
          </cell>
          <cell r="H2300">
            <v>7.244537440400646E-2</v>
          </cell>
          <cell r="I2300">
            <v>0.16884551647946971</v>
          </cell>
          <cell r="J2300">
            <v>0.20749999999999999</v>
          </cell>
          <cell r="K2300">
            <v>291.52999999999997</v>
          </cell>
          <cell r="L2300">
            <v>54.31</v>
          </cell>
          <cell r="M2300">
            <v>564.21</v>
          </cell>
          <cell r="N2300">
            <v>30.29</v>
          </cell>
          <cell r="O2300">
            <v>117.07</v>
          </cell>
          <cell r="P2300" t="str">
            <v>25420</v>
          </cell>
          <cell r="Q2300" t="str">
            <v>Harrisburg-Carlisle, PA</v>
          </cell>
        </row>
        <row r="2301">
          <cell r="B2301" t="str">
            <v>39620</v>
          </cell>
          <cell r="C2301" t="str">
            <v>39620</v>
          </cell>
          <cell r="D2301" t="str">
            <v>PA</v>
          </cell>
          <cell r="E2301" t="str">
            <v>Philadelphia</v>
          </cell>
          <cell r="F2301">
            <v>949.71</v>
          </cell>
          <cell r="G2301">
            <v>533.83199100000002</v>
          </cell>
          <cell r="H2301">
            <v>7.1340629274965803E-2</v>
          </cell>
          <cell r="I2301">
            <v>0.13905872316223516</v>
          </cell>
          <cell r="J2301">
            <v>0.20749999999999999</v>
          </cell>
          <cell r="K2301">
            <v>292.39999999999998</v>
          </cell>
          <cell r="L2301">
            <v>70.33</v>
          </cell>
          <cell r="M2301">
            <v>579.41999999999996</v>
          </cell>
          <cell r="N2301">
            <v>30.64</v>
          </cell>
          <cell r="O2301">
            <v>120.23</v>
          </cell>
          <cell r="P2301" t="str">
            <v>37964</v>
          </cell>
          <cell r="Q2301" t="str">
            <v>Philadelphia, PA</v>
          </cell>
        </row>
        <row r="2302">
          <cell r="B2302" t="str">
            <v>39630</v>
          </cell>
          <cell r="C2302" t="str">
            <v>39630</v>
          </cell>
          <cell r="D2302" t="str">
            <v>PA</v>
          </cell>
          <cell r="E2302" t="str">
            <v>Pike</v>
          </cell>
          <cell r="F2302">
            <v>952.16</v>
          </cell>
          <cell r="G2302">
            <v>535.20913600000006</v>
          </cell>
          <cell r="H2302">
            <v>6.8972731710719035E-2</v>
          </cell>
          <cell r="I2302">
            <v>0.13473278354931992</v>
          </cell>
          <cell r="J2302">
            <v>0.20749999999999999</v>
          </cell>
          <cell r="K2302">
            <v>286.77999999999997</v>
          </cell>
          <cell r="L2302">
            <v>93.37</v>
          </cell>
          <cell r="M2302">
            <v>632.26</v>
          </cell>
          <cell r="N2302">
            <v>32.36</v>
          </cell>
          <cell r="O2302">
            <v>131.19</v>
          </cell>
          <cell r="P2302" t="str">
            <v>35084</v>
          </cell>
          <cell r="Q2302" t="str">
            <v>Newark, NJ-PA</v>
          </cell>
        </row>
        <row r="2303">
          <cell r="B2303" t="str">
            <v>39640</v>
          </cell>
          <cell r="C2303" t="str">
            <v>39640</v>
          </cell>
          <cell r="D2303" t="str">
            <v>PA</v>
          </cell>
          <cell r="E2303" t="str">
            <v>Potter</v>
          </cell>
          <cell r="F2303">
            <v>910.67</v>
          </cell>
          <cell r="G2303">
            <v>511.887607</v>
          </cell>
          <cell r="H2303">
            <v>7.8866342693919955E-2</v>
          </cell>
          <cell r="I2303">
            <v>0.16497666183808143</v>
          </cell>
          <cell r="J2303">
            <v>0.20749999999999999</v>
          </cell>
          <cell r="K2303">
            <v>269.57</v>
          </cell>
          <cell r="L2303">
            <v>62.13</v>
          </cell>
          <cell r="M2303">
            <v>546.41999999999996</v>
          </cell>
          <cell r="N2303">
            <v>31.51</v>
          </cell>
          <cell r="O2303">
            <v>113.38</v>
          </cell>
          <cell r="P2303" t="str">
            <v>9939</v>
          </cell>
          <cell r="Q2303" t="str">
            <v>Not in Metro Area</v>
          </cell>
        </row>
        <row r="2304">
          <cell r="B2304" t="str">
            <v>39650</v>
          </cell>
          <cell r="C2304" t="str">
            <v>39650</v>
          </cell>
          <cell r="D2304" t="str">
            <v>PA</v>
          </cell>
          <cell r="E2304" t="str">
            <v>Schuylkill</v>
          </cell>
          <cell r="F2304">
            <v>913.32</v>
          </cell>
          <cell r="G2304">
            <v>513.37717200000009</v>
          </cell>
          <cell r="H2304">
            <v>7.8866342693919955E-2</v>
          </cell>
          <cell r="I2304">
            <v>0.16497666183808143</v>
          </cell>
          <cell r="J2304">
            <v>0.20749999999999999</v>
          </cell>
          <cell r="K2304">
            <v>269.57</v>
          </cell>
          <cell r="L2304">
            <v>62.13</v>
          </cell>
          <cell r="M2304">
            <v>546.41999999999996</v>
          </cell>
          <cell r="N2304">
            <v>31.51</v>
          </cell>
          <cell r="O2304">
            <v>113.38</v>
          </cell>
          <cell r="P2304" t="str">
            <v>9939</v>
          </cell>
          <cell r="Q2304" t="str">
            <v>Not in Metro Area</v>
          </cell>
        </row>
        <row r="2305">
          <cell r="B2305" t="str">
            <v>39670</v>
          </cell>
          <cell r="C2305" t="str">
            <v>39670</v>
          </cell>
          <cell r="D2305" t="str">
            <v>PA</v>
          </cell>
          <cell r="E2305" t="str">
            <v>Snyder</v>
          </cell>
          <cell r="F2305">
            <v>892.03</v>
          </cell>
          <cell r="G2305">
            <v>501.41006300000004</v>
          </cell>
          <cell r="H2305">
            <v>7.8866342693919955E-2</v>
          </cell>
          <cell r="I2305">
            <v>0.16497666183808143</v>
          </cell>
          <cell r="J2305">
            <v>0.20749999999999999</v>
          </cell>
          <cell r="K2305">
            <v>269.57</v>
          </cell>
          <cell r="L2305">
            <v>62.13</v>
          </cell>
          <cell r="M2305">
            <v>546.41999999999996</v>
          </cell>
          <cell r="N2305">
            <v>31.51</v>
          </cell>
          <cell r="O2305">
            <v>113.38</v>
          </cell>
          <cell r="P2305" t="str">
            <v>9939</v>
          </cell>
          <cell r="Q2305" t="str">
            <v>Not in Metro Area</v>
          </cell>
        </row>
        <row r="2306">
          <cell r="B2306" t="str">
            <v>39680</v>
          </cell>
          <cell r="C2306" t="str">
            <v>39680</v>
          </cell>
          <cell r="D2306" t="str">
            <v>PA</v>
          </cell>
          <cell r="E2306" t="str">
            <v>Somerset</v>
          </cell>
          <cell r="F2306">
            <v>914.32</v>
          </cell>
          <cell r="G2306">
            <v>513.93927200000007</v>
          </cell>
          <cell r="H2306">
            <v>7.8866342693919955E-2</v>
          </cell>
          <cell r="I2306">
            <v>0.16497666183808143</v>
          </cell>
          <cell r="J2306">
            <v>0.20749999999999999</v>
          </cell>
          <cell r="K2306">
            <v>269.57</v>
          </cell>
          <cell r="L2306">
            <v>62.13</v>
          </cell>
          <cell r="M2306">
            <v>546.41999999999996</v>
          </cell>
          <cell r="N2306">
            <v>31.51</v>
          </cell>
          <cell r="O2306">
            <v>113.38</v>
          </cell>
          <cell r="P2306" t="str">
            <v>9939</v>
          </cell>
          <cell r="Q2306" t="str">
            <v>Not in Metro Area</v>
          </cell>
        </row>
        <row r="2307">
          <cell r="B2307" t="str">
            <v>39690</v>
          </cell>
          <cell r="C2307" t="str">
            <v>39690</v>
          </cell>
          <cell r="D2307" t="str">
            <v>PA</v>
          </cell>
          <cell r="E2307" t="str">
            <v>Sullivan</v>
          </cell>
          <cell r="F2307">
            <v>909.19</v>
          </cell>
          <cell r="G2307">
            <v>511.05569900000006</v>
          </cell>
          <cell r="H2307">
            <v>7.8866342693919955E-2</v>
          </cell>
          <cell r="I2307">
            <v>0.16497666183808143</v>
          </cell>
          <cell r="J2307">
            <v>0.20749999999999999</v>
          </cell>
          <cell r="K2307">
            <v>269.57</v>
          </cell>
          <cell r="L2307">
            <v>62.13</v>
          </cell>
          <cell r="M2307">
            <v>546.41999999999996</v>
          </cell>
          <cell r="N2307">
            <v>31.51</v>
          </cell>
          <cell r="O2307">
            <v>113.38</v>
          </cell>
          <cell r="P2307" t="str">
            <v>9939</v>
          </cell>
          <cell r="Q2307" t="str">
            <v>Not in Metro Area</v>
          </cell>
        </row>
        <row r="2308">
          <cell r="B2308" t="str">
            <v>39700</v>
          </cell>
          <cell r="C2308" t="str">
            <v>39700</v>
          </cell>
          <cell r="D2308" t="str">
            <v>PA</v>
          </cell>
          <cell r="E2308" t="str">
            <v>Susquehanna</v>
          </cell>
          <cell r="F2308">
            <v>918.85</v>
          </cell>
          <cell r="G2308">
            <v>516.48558500000001</v>
          </cell>
          <cell r="H2308">
            <v>7.8866342693919955E-2</v>
          </cell>
          <cell r="I2308">
            <v>0.16497666183808143</v>
          </cell>
          <cell r="J2308">
            <v>0.20749999999999999</v>
          </cell>
          <cell r="K2308">
            <v>269.57</v>
          </cell>
          <cell r="L2308">
            <v>62.13</v>
          </cell>
          <cell r="M2308">
            <v>546.41999999999996</v>
          </cell>
          <cell r="N2308">
            <v>31.51</v>
          </cell>
          <cell r="O2308">
            <v>113.38</v>
          </cell>
          <cell r="P2308" t="str">
            <v>9939</v>
          </cell>
          <cell r="Q2308" t="str">
            <v>Not in Metro Area</v>
          </cell>
        </row>
        <row r="2309">
          <cell r="B2309" t="str">
            <v>39710</v>
          </cell>
          <cell r="C2309" t="str">
            <v>39710</v>
          </cell>
          <cell r="D2309" t="str">
            <v>PA</v>
          </cell>
          <cell r="E2309" t="str">
            <v>Tioga</v>
          </cell>
          <cell r="F2309">
            <v>915.5</v>
          </cell>
          <cell r="G2309">
            <v>514.60255000000006</v>
          </cell>
          <cell r="H2309">
            <v>7.8866342693919955E-2</v>
          </cell>
          <cell r="I2309">
            <v>0.16497666183808143</v>
          </cell>
          <cell r="J2309">
            <v>0.20749999999999999</v>
          </cell>
          <cell r="K2309">
            <v>269.57</v>
          </cell>
          <cell r="L2309">
            <v>62.13</v>
          </cell>
          <cell r="M2309">
            <v>546.41999999999996</v>
          </cell>
          <cell r="N2309">
            <v>31.51</v>
          </cell>
          <cell r="O2309">
            <v>113.38</v>
          </cell>
          <cell r="P2309" t="str">
            <v>9939</v>
          </cell>
          <cell r="Q2309" t="str">
            <v>Not in Metro Area</v>
          </cell>
        </row>
        <row r="2310">
          <cell r="B2310" t="str">
            <v>39720</v>
          </cell>
          <cell r="C2310" t="str">
            <v>39720</v>
          </cell>
          <cell r="D2310" t="str">
            <v>PA</v>
          </cell>
          <cell r="E2310" t="str">
            <v>Union</v>
          </cell>
          <cell r="F2310">
            <v>913.41</v>
          </cell>
          <cell r="G2310">
            <v>513.42776100000003</v>
          </cell>
          <cell r="H2310">
            <v>7.8866342693919955E-2</v>
          </cell>
          <cell r="I2310">
            <v>0.16497666183808143</v>
          </cell>
          <cell r="J2310">
            <v>0.20749999999999999</v>
          </cell>
          <cell r="K2310">
            <v>269.57</v>
          </cell>
          <cell r="L2310">
            <v>62.13</v>
          </cell>
          <cell r="M2310">
            <v>546.41999999999996</v>
          </cell>
          <cell r="N2310">
            <v>31.51</v>
          </cell>
          <cell r="O2310">
            <v>113.38</v>
          </cell>
          <cell r="P2310" t="str">
            <v>9939</v>
          </cell>
          <cell r="Q2310" t="str">
            <v>Not in Metro Area</v>
          </cell>
        </row>
        <row r="2311">
          <cell r="B2311" t="str">
            <v>39730</v>
          </cell>
          <cell r="C2311" t="str">
            <v>39730</v>
          </cell>
          <cell r="D2311" t="str">
            <v>PA</v>
          </cell>
          <cell r="E2311" t="str">
            <v>Venango</v>
          </cell>
          <cell r="F2311">
            <v>930.34</v>
          </cell>
          <cell r="G2311">
            <v>522.94411400000001</v>
          </cell>
          <cell r="H2311">
            <v>7.8866342693919955E-2</v>
          </cell>
          <cell r="I2311">
            <v>0.16497666183808143</v>
          </cell>
          <cell r="J2311">
            <v>0.20749999999999999</v>
          </cell>
          <cell r="K2311">
            <v>269.57</v>
          </cell>
          <cell r="L2311">
            <v>62.13</v>
          </cell>
          <cell r="M2311">
            <v>546.41999999999996</v>
          </cell>
          <cell r="N2311">
            <v>31.51</v>
          </cell>
          <cell r="O2311">
            <v>113.38</v>
          </cell>
          <cell r="P2311" t="str">
            <v>9939</v>
          </cell>
          <cell r="Q2311" t="str">
            <v>Not in Metro Area</v>
          </cell>
        </row>
        <row r="2312">
          <cell r="B2312" t="str">
            <v>39740</v>
          </cell>
          <cell r="C2312" t="str">
            <v>39740</v>
          </cell>
          <cell r="D2312" t="str">
            <v>PA</v>
          </cell>
          <cell r="E2312" t="str">
            <v>Warren</v>
          </cell>
          <cell r="F2312">
            <v>923.58</v>
          </cell>
          <cell r="G2312">
            <v>519.14431800000011</v>
          </cell>
          <cell r="H2312">
            <v>7.8866342693919955E-2</v>
          </cell>
          <cell r="I2312">
            <v>0.16497666183808143</v>
          </cell>
          <cell r="J2312">
            <v>0.20749999999999999</v>
          </cell>
          <cell r="K2312">
            <v>269.57</v>
          </cell>
          <cell r="L2312">
            <v>62.13</v>
          </cell>
          <cell r="M2312">
            <v>546.41999999999996</v>
          </cell>
          <cell r="N2312">
            <v>31.51</v>
          </cell>
          <cell r="O2312">
            <v>113.38</v>
          </cell>
          <cell r="P2312" t="str">
            <v>9939</v>
          </cell>
          <cell r="Q2312" t="str">
            <v>Not in Metro Area</v>
          </cell>
        </row>
        <row r="2313">
          <cell r="B2313" t="str">
            <v>39750</v>
          </cell>
          <cell r="C2313" t="str">
            <v>39750</v>
          </cell>
          <cell r="D2313" t="str">
            <v>PA</v>
          </cell>
          <cell r="E2313" t="str">
            <v>Washington</v>
          </cell>
          <cell r="F2313">
            <v>934.57</v>
          </cell>
          <cell r="G2313">
            <v>525.32179700000006</v>
          </cell>
          <cell r="H2313">
            <v>8.8570670909573046E-2</v>
          </cell>
          <cell r="I2313">
            <v>0.15663524292965919</v>
          </cell>
          <cell r="J2313">
            <v>0.20749999999999999</v>
          </cell>
          <cell r="K2313">
            <v>263.97000000000003</v>
          </cell>
          <cell r="L2313">
            <v>55.16</v>
          </cell>
          <cell r="M2313">
            <v>517.22</v>
          </cell>
          <cell r="N2313">
            <v>32.020000000000003</v>
          </cell>
          <cell r="O2313">
            <v>107.32</v>
          </cell>
          <cell r="P2313" t="str">
            <v>38300</v>
          </cell>
          <cell r="Q2313" t="str">
            <v>Pittsburgh, PA</v>
          </cell>
        </row>
        <row r="2314">
          <cell r="B2314" t="str">
            <v>39760</v>
          </cell>
          <cell r="C2314" t="str">
            <v>39760</v>
          </cell>
          <cell r="D2314" t="str">
            <v>PA</v>
          </cell>
          <cell r="E2314" t="str">
            <v>Wayne</v>
          </cell>
          <cell r="F2314">
            <v>919.98</v>
          </cell>
          <cell r="G2314">
            <v>517.12075800000002</v>
          </cell>
          <cell r="H2314">
            <v>7.8866342693919955E-2</v>
          </cell>
          <cell r="I2314">
            <v>0.16497666183808143</v>
          </cell>
          <cell r="J2314">
            <v>0.20749999999999999</v>
          </cell>
          <cell r="K2314">
            <v>269.57</v>
          </cell>
          <cell r="L2314">
            <v>62.13</v>
          </cell>
          <cell r="M2314">
            <v>546.41999999999996</v>
          </cell>
          <cell r="N2314">
            <v>31.51</v>
          </cell>
          <cell r="O2314">
            <v>113.38</v>
          </cell>
          <cell r="P2314" t="str">
            <v>9939</v>
          </cell>
          <cell r="Q2314" t="str">
            <v>Not in Metro Area</v>
          </cell>
        </row>
        <row r="2315">
          <cell r="B2315" t="str">
            <v>39770</v>
          </cell>
          <cell r="C2315" t="str">
            <v>39770</v>
          </cell>
          <cell r="D2315" t="str">
            <v>PA</v>
          </cell>
          <cell r="E2315" t="str">
            <v>Westmoreland</v>
          </cell>
          <cell r="F2315">
            <v>905.72</v>
          </cell>
          <cell r="G2315">
            <v>509.10521200000005</v>
          </cell>
          <cell r="H2315">
            <v>8.8570670909573046E-2</v>
          </cell>
          <cell r="I2315">
            <v>0.15663524292965919</v>
          </cell>
          <cell r="J2315">
            <v>0.20749999999999999</v>
          </cell>
          <cell r="K2315">
            <v>263.97000000000003</v>
          </cell>
          <cell r="L2315">
            <v>55.16</v>
          </cell>
          <cell r="M2315">
            <v>517.22</v>
          </cell>
          <cell r="N2315">
            <v>32.020000000000003</v>
          </cell>
          <cell r="O2315">
            <v>107.32</v>
          </cell>
          <cell r="P2315" t="str">
            <v>38300</v>
          </cell>
          <cell r="Q2315" t="str">
            <v>Pittsburgh, PA</v>
          </cell>
        </row>
        <row r="2316">
          <cell r="B2316" t="str">
            <v>39790</v>
          </cell>
          <cell r="C2316" t="str">
            <v>39790</v>
          </cell>
          <cell r="D2316" t="str">
            <v>PA</v>
          </cell>
          <cell r="E2316" t="str">
            <v>Wyoming</v>
          </cell>
          <cell r="F2316">
            <v>956.23</v>
          </cell>
          <cell r="G2316">
            <v>537.49688300000003</v>
          </cell>
          <cell r="H2316">
            <v>8.0251380689392499E-2</v>
          </cell>
          <cell r="I2316">
            <v>0.1696228946191683</v>
          </cell>
          <cell r="J2316">
            <v>0.20749999999999999</v>
          </cell>
          <cell r="K2316">
            <v>262.55</v>
          </cell>
          <cell r="L2316">
            <v>67.09</v>
          </cell>
          <cell r="M2316">
            <v>505.18</v>
          </cell>
          <cell r="N2316">
            <v>32.450000000000003</v>
          </cell>
          <cell r="O2316">
            <v>104.82</v>
          </cell>
          <cell r="P2316" t="str">
            <v>42540</v>
          </cell>
          <cell r="Q2316" t="str">
            <v>Scranton--Wilkes-Barre--Hazleton, PA</v>
          </cell>
        </row>
        <row r="2317">
          <cell r="B2317" t="str">
            <v>39800</v>
          </cell>
          <cell r="C2317" t="str">
            <v>39800</v>
          </cell>
          <cell r="D2317" t="str">
            <v>PA</v>
          </cell>
          <cell r="E2317" t="str">
            <v>York</v>
          </cell>
          <cell r="F2317">
            <v>918.45</v>
          </cell>
          <cell r="G2317">
            <v>516.26074500000004</v>
          </cell>
          <cell r="H2317">
            <v>7.1555895085306839E-2</v>
          </cell>
          <cell r="I2317">
            <v>0.15896764540864036</v>
          </cell>
          <cell r="J2317">
            <v>0.20749999999999999</v>
          </cell>
          <cell r="K2317">
            <v>314.16000000000003</v>
          </cell>
          <cell r="L2317">
            <v>53.47</v>
          </cell>
          <cell r="M2317">
            <v>586.61</v>
          </cell>
          <cell r="N2317">
            <v>30.98</v>
          </cell>
          <cell r="O2317">
            <v>121.72</v>
          </cell>
          <cell r="P2317" t="str">
            <v>49620</v>
          </cell>
          <cell r="Q2317" t="str">
            <v>York-Hanover, PA</v>
          </cell>
        </row>
        <row r="2318">
          <cell r="B2318" t="str">
            <v>40010</v>
          </cell>
          <cell r="C2318" t="str">
            <v>40010</v>
          </cell>
          <cell r="D2318" t="str">
            <v>PR</v>
          </cell>
          <cell r="E2318" t="str">
            <v>Adjuntas</v>
          </cell>
          <cell r="F2318">
            <v>465.37</v>
          </cell>
          <cell r="G2318">
            <v>261.58447700000005</v>
          </cell>
          <cell r="H2318">
            <v>0.11841256184125618</v>
          </cell>
          <cell r="I2318">
            <v>0.12217194570135748</v>
          </cell>
          <cell r="J2318">
            <v>0.20749999999999999</v>
          </cell>
          <cell r="K2318">
            <v>92.98</v>
          </cell>
          <cell r="L2318">
            <v>2.21</v>
          </cell>
          <cell r="M2318">
            <v>280.48</v>
          </cell>
          <cell r="N2318">
            <v>11.28</v>
          </cell>
          <cell r="O2318">
            <v>58.2</v>
          </cell>
          <cell r="P2318" t="str">
            <v>9940</v>
          </cell>
          <cell r="Q2318" t="str">
            <v>Not in Metro Area</v>
          </cell>
        </row>
        <row r="2319">
          <cell r="B2319" t="str">
            <v>40020</v>
          </cell>
          <cell r="C2319" t="str">
            <v>40020</v>
          </cell>
          <cell r="D2319" t="str">
            <v>PR</v>
          </cell>
          <cell r="E2319" t="str">
            <v>Aguada</v>
          </cell>
          <cell r="F2319">
            <v>534.76</v>
          </cell>
          <cell r="G2319">
            <v>300.588596</v>
          </cell>
          <cell r="H2319">
            <v>0.11841256184125618</v>
          </cell>
          <cell r="I2319">
            <v>0.12217194570135748</v>
          </cell>
          <cell r="J2319">
            <v>0.20749999999999999</v>
          </cell>
          <cell r="K2319">
            <v>92.98</v>
          </cell>
          <cell r="L2319">
            <v>2.21</v>
          </cell>
          <cell r="M2319">
            <v>280.48</v>
          </cell>
          <cell r="N2319">
            <v>11.28</v>
          </cell>
          <cell r="O2319">
            <v>58.2</v>
          </cell>
          <cell r="P2319" t="str">
            <v>9940</v>
          </cell>
          <cell r="Q2319" t="str">
            <v>Not in Metro Area</v>
          </cell>
        </row>
        <row r="2320">
          <cell r="B2320" t="str">
            <v>40030</v>
          </cell>
          <cell r="C2320" t="str">
            <v>40030</v>
          </cell>
          <cell r="D2320" t="str">
            <v>PR</v>
          </cell>
          <cell r="E2320" t="str">
            <v>Aguadilla</v>
          </cell>
          <cell r="F2320">
            <v>570.62</v>
          </cell>
          <cell r="G2320">
            <v>320.74550200000004</v>
          </cell>
          <cell r="H2320">
            <v>0.11841256184125618</v>
          </cell>
          <cell r="I2320">
            <v>0.12217194570135748</v>
          </cell>
          <cell r="J2320">
            <v>0.20749999999999999</v>
          </cell>
          <cell r="K2320">
            <v>92.98</v>
          </cell>
          <cell r="L2320">
            <v>2.21</v>
          </cell>
          <cell r="M2320">
            <v>280.48</v>
          </cell>
          <cell r="N2320">
            <v>11.28</v>
          </cell>
          <cell r="O2320">
            <v>58.2</v>
          </cell>
          <cell r="P2320" t="str">
            <v>9940</v>
          </cell>
          <cell r="Q2320" t="str">
            <v>Not in Metro Area</v>
          </cell>
        </row>
        <row r="2321">
          <cell r="B2321" t="str">
            <v>40040</v>
          </cell>
          <cell r="C2321" t="str">
            <v>40040</v>
          </cell>
          <cell r="D2321" t="str">
            <v>PR</v>
          </cell>
          <cell r="E2321" t="str">
            <v>Aguas Buenas</v>
          </cell>
          <cell r="F2321">
            <v>506.83</v>
          </cell>
          <cell r="G2321">
            <v>284.88914299999999</v>
          </cell>
          <cell r="H2321">
            <v>0.11144367953706474</v>
          </cell>
          <cell r="I2321">
            <v>0.13017751479289941</v>
          </cell>
          <cell r="J2321">
            <v>0.20749999999999999</v>
          </cell>
          <cell r="K2321">
            <v>100.23</v>
          </cell>
          <cell r="L2321">
            <v>1.69</v>
          </cell>
          <cell r="M2321">
            <v>304.64</v>
          </cell>
          <cell r="N2321">
            <v>11.39</v>
          </cell>
          <cell r="O2321">
            <v>63.21</v>
          </cell>
          <cell r="P2321" t="str">
            <v>41980</v>
          </cell>
          <cell r="Q2321" t="str">
            <v>San Juan-Carolina-Caguas, PR</v>
          </cell>
        </row>
        <row r="2322">
          <cell r="B2322" t="str">
            <v>40050</v>
          </cell>
          <cell r="C2322" t="str">
            <v>40050</v>
          </cell>
          <cell r="D2322" t="str">
            <v>PR</v>
          </cell>
          <cell r="E2322" t="str">
            <v>Aibonito</v>
          </cell>
          <cell r="F2322">
            <v>521.74</v>
          </cell>
          <cell r="G2322">
            <v>293.27005400000002</v>
          </cell>
          <cell r="H2322">
            <v>0.11144367953706474</v>
          </cell>
          <cell r="I2322">
            <v>0.13017751479289941</v>
          </cell>
          <cell r="J2322">
            <v>0.20749999999999999</v>
          </cell>
          <cell r="K2322">
            <v>100.23</v>
          </cell>
          <cell r="L2322">
            <v>1.69</v>
          </cell>
          <cell r="M2322">
            <v>304.64</v>
          </cell>
          <cell r="N2322">
            <v>11.39</v>
          </cell>
          <cell r="O2322">
            <v>63.21</v>
          </cell>
          <cell r="P2322" t="str">
            <v>41980</v>
          </cell>
          <cell r="Q2322" t="str">
            <v>San Juan-Carolina-Caguas, PR</v>
          </cell>
        </row>
        <row r="2323">
          <cell r="B2323" t="str">
            <v>40060</v>
          </cell>
          <cell r="C2323" t="str">
            <v>40060</v>
          </cell>
          <cell r="D2323" t="str">
            <v>PR</v>
          </cell>
          <cell r="E2323" t="str">
            <v>Anasco</v>
          </cell>
          <cell r="F2323">
            <v>546.33000000000004</v>
          </cell>
          <cell r="G2323">
            <v>307.09209300000003</v>
          </cell>
          <cell r="H2323">
            <v>0.11841256184125618</v>
          </cell>
          <cell r="I2323">
            <v>0.12217194570135748</v>
          </cell>
          <cell r="J2323">
            <v>0.20749999999999999</v>
          </cell>
          <cell r="K2323">
            <v>92.98</v>
          </cell>
          <cell r="L2323">
            <v>2.21</v>
          </cell>
          <cell r="M2323">
            <v>280.48</v>
          </cell>
          <cell r="N2323">
            <v>11.28</v>
          </cell>
          <cell r="O2323">
            <v>58.2</v>
          </cell>
          <cell r="P2323" t="str">
            <v>9940</v>
          </cell>
          <cell r="Q2323" t="str">
            <v>Not in Metro Area</v>
          </cell>
        </row>
        <row r="2324">
          <cell r="B2324" t="str">
            <v>40070</v>
          </cell>
          <cell r="C2324" t="str">
            <v>40070</v>
          </cell>
          <cell r="D2324" t="str">
            <v>PR</v>
          </cell>
          <cell r="E2324" t="str">
            <v>Arecibo</v>
          </cell>
          <cell r="F2324">
            <v>557.78</v>
          </cell>
          <cell r="G2324">
            <v>313.52813800000001</v>
          </cell>
          <cell r="H2324">
            <v>0.11841256184125618</v>
          </cell>
          <cell r="I2324">
            <v>0.12217194570135748</v>
          </cell>
          <cell r="J2324">
            <v>0.20749999999999999</v>
          </cell>
          <cell r="K2324">
            <v>92.98</v>
          </cell>
          <cell r="L2324">
            <v>2.21</v>
          </cell>
          <cell r="M2324">
            <v>280.48</v>
          </cell>
          <cell r="N2324">
            <v>11.28</v>
          </cell>
          <cell r="O2324">
            <v>58.2</v>
          </cell>
          <cell r="P2324" t="str">
            <v>9940</v>
          </cell>
          <cell r="Q2324" t="str">
            <v>Not in Metro Area</v>
          </cell>
        </row>
        <row r="2325">
          <cell r="B2325" t="str">
            <v>40080</v>
          </cell>
          <cell r="C2325" t="str">
            <v>40080</v>
          </cell>
          <cell r="D2325" t="str">
            <v>PR</v>
          </cell>
          <cell r="E2325" t="str">
            <v>Arroyo</v>
          </cell>
          <cell r="F2325">
            <v>461.38</v>
          </cell>
          <cell r="G2325">
            <v>259.34169800000001</v>
          </cell>
          <cell r="H2325">
            <v>0.11841256184125618</v>
          </cell>
          <cell r="I2325">
            <v>0.12217194570135748</v>
          </cell>
          <cell r="J2325">
            <v>0.20749999999999999</v>
          </cell>
          <cell r="K2325">
            <v>92.98</v>
          </cell>
          <cell r="L2325">
            <v>2.21</v>
          </cell>
          <cell r="M2325">
            <v>280.48</v>
          </cell>
          <cell r="N2325">
            <v>11.28</v>
          </cell>
          <cell r="O2325">
            <v>58.2</v>
          </cell>
          <cell r="P2325" t="str">
            <v>9940</v>
          </cell>
          <cell r="Q2325" t="str">
            <v>Not in Metro Area</v>
          </cell>
        </row>
        <row r="2326">
          <cell r="B2326" t="str">
            <v>40090</v>
          </cell>
          <cell r="C2326" t="str">
            <v>40090</v>
          </cell>
          <cell r="D2326" t="str">
            <v>PR</v>
          </cell>
          <cell r="E2326" t="str">
            <v>Barceloneta</v>
          </cell>
          <cell r="F2326">
            <v>492.96</v>
          </cell>
          <cell r="G2326">
            <v>277.09281600000003</v>
          </cell>
          <cell r="H2326">
            <v>0.11144367953706474</v>
          </cell>
          <cell r="I2326">
            <v>0.13017751479289941</v>
          </cell>
          <cell r="J2326">
            <v>0.20749999999999999</v>
          </cell>
          <cell r="K2326">
            <v>100.23</v>
          </cell>
          <cell r="L2326">
            <v>1.69</v>
          </cell>
          <cell r="M2326">
            <v>304.64</v>
          </cell>
          <cell r="N2326">
            <v>11.39</v>
          </cell>
          <cell r="O2326">
            <v>63.21</v>
          </cell>
          <cell r="P2326" t="str">
            <v>41980</v>
          </cell>
          <cell r="Q2326" t="str">
            <v>San Juan-Carolina-Caguas, PR</v>
          </cell>
        </row>
        <row r="2327">
          <cell r="B2327" t="str">
            <v>40100</v>
          </cell>
          <cell r="C2327" t="str">
            <v>40100</v>
          </cell>
          <cell r="D2327" t="str">
            <v>PR</v>
          </cell>
          <cell r="E2327" t="str">
            <v>Barranquitas</v>
          </cell>
          <cell r="F2327">
            <v>514.64</v>
          </cell>
          <cell r="G2327">
            <v>289.27914400000003</v>
          </cell>
          <cell r="H2327">
            <v>0.11144367953706474</v>
          </cell>
          <cell r="I2327">
            <v>0.13017751479289941</v>
          </cell>
          <cell r="J2327">
            <v>0.20749999999999999</v>
          </cell>
          <cell r="K2327">
            <v>100.23</v>
          </cell>
          <cell r="L2327">
            <v>1.69</v>
          </cell>
          <cell r="M2327">
            <v>304.64</v>
          </cell>
          <cell r="N2327">
            <v>11.39</v>
          </cell>
          <cell r="O2327">
            <v>63.21</v>
          </cell>
          <cell r="P2327" t="str">
            <v>41980</v>
          </cell>
          <cell r="Q2327" t="str">
            <v>San Juan-Carolina-Caguas, PR</v>
          </cell>
        </row>
        <row r="2328">
          <cell r="B2328" t="str">
            <v>40110</v>
          </cell>
          <cell r="C2328" t="str">
            <v>40110</v>
          </cell>
          <cell r="D2328" t="str">
            <v>PR</v>
          </cell>
          <cell r="E2328" t="str">
            <v>Bayamon</v>
          </cell>
          <cell r="F2328">
            <v>588.45000000000005</v>
          </cell>
          <cell r="G2328">
            <v>330.76774500000005</v>
          </cell>
          <cell r="H2328">
            <v>0.11144367953706474</v>
          </cell>
          <cell r="I2328">
            <v>0.13017751479289941</v>
          </cell>
          <cell r="J2328">
            <v>0.20749999999999999</v>
          </cell>
          <cell r="K2328">
            <v>100.23</v>
          </cell>
          <cell r="L2328">
            <v>1.69</v>
          </cell>
          <cell r="M2328">
            <v>304.64</v>
          </cell>
          <cell r="N2328">
            <v>11.39</v>
          </cell>
          <cell r="O2328">
            <v>63.21</v>
          </cell>
          <cell r="P2328" t="str">
            <v>41980</v>
          </cell>
          <cell r="Q2328" t="str">
            <v>San Juan-Carolina-Caguas, PR</v>
          </cell>
        </row>
        <row r="2329">
          <cell r="B2329" t="str">
            <v>40120</v>
          </cell>
          <cell r="C2329" t="str">
            <v>40120</v>
          </cell>
          <cell r="D2329" t="str">
            <v>PR</v>
          </cell>
          <cell r="E2329" t="str">
            <v>Cabo Rojo</v>
          </cell>
          <cell r="F2329">
            <v>561.77</v>
          </cell>
          <cell r="G2329">
            <v>315.770917</v>
          </cell>
          <cell r="H2329">
            <v>0.11841256184125618</v>
          </cell>
          <cell r="I2329">
            <v>0.12217194570135748</v>
          </cell>
          <cell r="J2329">
            <v>0.20749999999999999</v>
          </cell>
          <cell r="K2329">
            <v>92.98</v>
          </cell>
          <cell r="L2329">
            <v>2.21</v>
          </cell>
          <cell r="M2329">
            <v>280.48</v>
          </cell>
          <cell r="N2329">
            <v>11.28</v>
          </cell>
          <cell r="O2329">
            <v>58.2</v>
          </cell>
          <cell r="P2329" t="str">
            <v>9940</v>
          </cell>
          <cell r="Q2329" t="str">
            <v>Not in Metro Area</v>
          </cell>
        </row>
        <row r="2330">
          <cell r="B2330" t="str">
            <v>40130</v>
          </cell>
          <cell r="C2330" t="str">
            <v>40130</v>
          </cell>
          <cell r="D2330" t="str">
            <v>PR</v>
          </cell>
          <cell r="E2330" t="str">
            <v>Caguas</v>
          </cell>
          <cell r="F2330">
            <v>584.96</v>
          </cell>
          <cell r="G2330">
            <v>328.80601600000006</v>
          </cell>
          <cell r="H2330">
            <v>0.11144367953706474</v>
          </cell>
          <cell r="I2330">
            <v>0.13017751479289941</v>
          </cell>
          <cell r="J2330">
            <v>0.20749999999999999</v>
          </cell>
          <cell r="K2330">
            <v>100.23</v>
          </cell>
          <cell r="L2330">
            <v>1.69</v>
          </cell>
          <cell r="M2330">
            <v>304.64</v>
          </cell>
          <cell r="N2330">
            <v>11.39</v>
          </cell>
          <cell r="O2330">
            <v>63.21</v>
          </cell>
          <cell r="P2330" t="str">
            <v>41980</v>
          </cell>
          <cell r="Q2330" t="str">
            <v>San Juan-Carolina-Caguas, PR</v>
          </cell>
        </row>
        <row r="2331">
          <cell r="B2331" t="str">
            <v>40140</v>
          </cell>
          <cell r="C2331" t="str">
            <v>40140</v>
          </cell>
          <cell r="D2331" t="str">
            <v>PR</v>
          </cell>
          <cell r="E2331" t="str">
            <v>Camuy</v>
          </cell>
          <cell r="F2331">
            <v>516.16999999999996</v>
          </cell>
          <cell r="G2331">
            <v>290.13915700000001</v>
          </cell>
          <cell r="H2331">
            <v>0.11841256184125618</v>
          </cell>
          <cell r="I2331">
            <v>0.12217194570135748</v>
          </cell>
          <cell r="J2331">
            <v>0.20749999999999999</v>
          </cell>
          <cell r="K2331">
            <v>92.98</v>
          </cell>
          <cell r="L2331">
            <v>2.21</v>
          </cell>
          <cell r="M2331">
            <v>280.48</v>
          </cell>
          <cell r="N2331">
            <v>11.28</v>
          </cell>
          <cell r="O2331">
            <v>58.2</v>
          </cell>
          <cell r="P2331" t="str">
            <v>9940</v>
          </cell>
          <cell r="Q2331" t="str">
            <v>Not in Metro Area</v>
          </cell>
        </row>
        <row r="2332">
          <cell r="B2332" t="str">
            <v>40145</v>
          </cell>
          <cell r="C2332" t="str">
            <v>40145</v>
          </cell>
          <cell r="D2332" t="str">
            <v>PR</v>
          </cell>
          <cell r="E2332" t="str">
            <v>Canovanas</v>
          </cell>
          <cell r="F2332">
            <v>543.35</v>
          </cell>
          <cell r="G2332">
            <v>305.41703500000006</v>
          </cell>
          <cell r="H2332">
            <v>0.11144367953706474</v>
          </cell>
          <cell r="I2332">
            <v>0.13017751479289941</v>
          </cell>
          <cell r="J2332">
            <v>0.20749999999999999</v>
          </cell>
          <cell r="K2332">
            <v>100.23</v>
          </cell>
          <cell r="L2332">
            <v>1.69</v>
          </cell>
          <cell r="M2332">
            <v>304.64</v>
          </cell>
          <cell r="N2332">
            <v>11.39</v>
          </cell>
          <cell r="O2332">
            <v>63.21</v>
          </cell>
          <cell r="P2332" t="str">
            <v>41980</v>
          </cell>
          <cell r="Q2332" t="str">
            <v>San Juan-Carolina-Caguas, PR</v>
          </cell>
        </row>
        <row r="2333">
          <cell r="B2333" t="str">
            <v>40150</v>
          </cell>
          <cell r="C2333" t="str">
            <v>40150</v>
          </cell>
          <cell r="D2333" t="str">
            <v>PR</v>
          </cell>
          <cell r="E2333" t="str">
            <v>Carolina</v>
          </cell>
          <cell r="F2333">
            <v>568.82000000000005</v>
          </cell>
          <cell r="G2333">
            <v>319.73372200000006</v>
          </cell>
          <cell r="H2333">
            <v>0.11144367953706474</v>
          </cell>
          <cell r="I2333">
            <v>0.13017751479289941</v>
          </cell>
          <cell r="J2333">
            <v>0.20749999999999999</v>
          </cell>
          <cell r="K2333">
            <v>100.23</v>
          </cell>
          <cell r="L2333">
            <v>1.69</v>
          </cell>
          <cell r="M2333">
            <v>304.64</v>
          </cell>
          <cell r="N2333">
            <v>11.39</v>
          </cell>
          <cell r="O2333">
            <v>63.21</v>
          </cell>
          <cell r="P2333" t="str">
            <v>41980</v>
          </cell>
          <cell r="Q2333" t="str">
            <v>San Juan-Carolina-Caguas, PR</v>
          </cell>
        </row>
        <row r="2334">
          <cell r="B2334" t="str">
            <v>40160</v>
          </cell>
          <cell r="C2334" t="str">
            <v>40160</v>
          </cell>
          <cell r="D2334" t="str">
            <v>PR</v>
          </cell>
          <cell r="E2334" t="str">
            <v>Catano</v>
          </cell>
          <cell r="F2334">
            <v>517.44000000000005</v>
          </cell>
          <cell r="G2334">
            <v>290.85302400000006</v>
          </cell>
          <cell r="H2334">
            <v>0.11144367953706474</v>
          </cell>
          <cell r="I2334">
            <v>0.13017751479289941</v>
          </cell>
          <cell r="J2334">
            <v>0.20749999999999999</v>
          </cell>
          <cell r="K2334">
            <v>100.23</v>
          </cell>
          <cell r="L2334">
            <v>1.69</v>
          </cell>
          <cell r="M2334">
            <v>304.64</v>
          </cell>
          <cell r="N2334">
            <v>11.39</v>
          </cell>
          <cell r="O2334">
            <v>63.21</v>
          </cell>
          <cell r="P2334" t="str">
            <v>41980</v>
          </cell>
          <cell r="Q2334" t="str">
            <v>San Juan-Carolina-Caguas, PR</v>
          </cell>
        </row>
        <row r="2335">
          <cell r="B2335" t="str">
            <v>40170</v>
          </cell>
          <cell r="C2335" t="str">
            <v>40170</v>
          </cell>
          <cell r="D2335" t="str">
            <v>PR</v>
          </cell>
          <cell r="E2335" t="str">
            <v>Cayey</v>
          </cell>
          <cell r="F2335">
            <v>559.49</v>
          </cell>
          <cell r="G2335">
            <v>314.48932900000005</v>
          </cell>
          <cell r="H2335">
            <v>0.11144367953706474</v>
          </cell>
          <cell r="I2335">
            <v>0.13017751479289941</v>
          </cell>
          <cell r="J2335">
            <v>0.20749999999999999</v>
          </cell>
          <cell r="K2335">
            <v>100.23</v>
          </cell>
          <cell r="L2335">
            <v>1.69</v>
          </cell>
          <cell r="M2335">
            <v>304.64</v>
          </cell>
          <cell r="N2335">
            <v>11.39</v>
          </cell>
          <cell r="O2335">
            <v>63.21</v>
          </cell>
          <cell r="P2335" t="str">
            <v>41980</v>
          </cell>
          <cell r="Q2335" t="str">
            <v>San Juan-Carolina-Caguas, PR</v>
          </cell>
        </row>
        <row r="2336">
          <cell r="B2336" t="str">
            <v>40180</v>
          </cell>
          <cell r="C2336" t="str">
            <v>40180</v>
          </cell>
          <cell r="D2336" t="str">
            <v>PR</v>
          </cell>
          <cell r="E2336" t="str">
            <v>Ceiba</v>
          </cell>
          <cell r="F2336">
            <v>549.52</v>
          </cell>
          <cell r="G2336">
            <v>308.88519200000002</v>
          </cell>
          <cell r="H2336">
            <v>0.11144367953706474</v>
          </cell>
          <cell r="I2336">
            <v>0.13017751479289941</v>
          </cell>
          <cell r="J2336">
            <v>0.20749999999999999</v>
          </cell>
          <cell r="K2336">
            <v>100.23</v>
          </cell>
          <cell r="L2336">
            <v>1.69</v>
          </cell>
          <cell r="M2336">
            <v>304.64</v>
          </cell>
          <cell r="N2336">
            <v>11.39</v>
          </cell>
          <cell r="O2336">
            <v>63.21</v>
          </cell>
          <cell r="P2336" t="str">
            <v>41980</v>
          </cell>
          <cell r="Q2336" t="str">
            <v>San Juan-Carolina-Caguas, PR</v>
          </cell>
        </row>
        <row r="2337">
          <cell r="B2337" t="str">
            <v>40190</v>
          </cell>
          <cell r="C2337" t="str">
            <v>40190</v>
          </cell>
          <cell r="D2337" t="str">
            <v>PR</v>
          </cell>
          <cell r="E2337" t="str">
            <v>Ciales</v>
          </cell>
          <cell r="F2337">
            <v>631.42999999999995</v>
          </cell>
          <cell r="G2337">
            <v>354.92680300000001</v>
          </cell>
          <cell r="H2337">
            <v>0.11144367953706474</v>
          </cell>
          <cell r="I2337">
            <v>0.13017751479289941</v>
          </cell>
          <cell r="J2337">
            <v>0.20749999999999999</v>
          </cell>
          <cell r="K2337">
            <v>100.23</v>
          </cell>
          <cell r="L2337">
            <v>1.69</v>
          </cell>
          <cell r="M2337">
            <v>304.64</v>
          </cell>
          <cell r="N2337">
            <v>11.39</v>
          </cell>
          <cell r="O2337">
            <v>63.21</v>
          </cell>
          <cell r="P2337" t="str">
            <v>41980</v>
          </cell>
          <cell r="Q2337" t="str">
            <v>San Juan-Carolina-Caguas, PR</v>
          </cell>
        </row>
        <row r="2338">
          <cell r="B2338" t="str">
            <v>40200</v>
          </cell>
          <cell r="C2338" t="str">
            <v>40200</v>
          </cell>
          <cell r="D2338" t="str">
            <v>PR</v>
          </cell>
          <cell r="E2338" t="str">
            <v>Cidra</v>
          </cell>
          <cell r="F2338">
            <v>519.79</v>
          </cell>
          <cell r="G2338">
            <v>292.17395900000002</v>
          </cell>
          <cell r="H2338">
            <v>0.11144367953706474</v>
          </cell>
          <cell r="I2338">
            <v>0.13017751479289941</v>
          </cell>
          <cell r="J2338">
            <v>0.20749999999999999</v>
          </cell>
          <cell r="K2338">
            <v>100.23</v>
          </cell>
          <cell r="L2338">
            <v>1.69</v>
          </cell>
          <cell r="M2338">
            <v>304.64</v>
          </cell>
          <cell r="N2338">
            <v>11.39</v>
          </cell>
          <cell r="O2338">
            <v>63.21</v>
          </cell>
          <cell r="P2338" t="str">
            <v>41980</v>
          </cell>
          <cell r="Q2338" t="str">
            <v>San Juan-Carolina-Caguas, PR</v>
          </cell>
        </row>
        <row r="2339">
          <cell r="B2339" t="str">
            <v>40210</v>
          </cell>
          <cell r="C2339" t="str">
            <v>40210</v>
          </cell>
          <cell r="D2339" t="str">
            <v>PR</v>
          </cell>
          <cell r="E2339" t="str">
            <v>Coamo</v>
          </cell>
          <cell r="F2339">
            <v>556.84</v>
          </cell>
          <cell r="G2339">
            <v>312.99976400000003</v>
          </cell>
          <cell r="H2339">
            <v>0.11841256184125618</v>
          </cell>
          <cell r="I2339">
            <v>0.12217194570135748</v>
          </cell>
          <cell r="J2339">
            <v>0.20749999999999999</v>
          </cell>
          <cell r="K2339">
            <v>92.98</v>
          </cell>
          <cell r="L2339">
            <v>2.21</v>
          </cell>
          <cell r="M2339">
            <v>280.48</v>
          </cell>
          <cell r="N2339">
            <v>11.28</v>
          </cell>
          <cell r="O2339">
            <v>58.2</v>
          </cell>
          <cell r="P2339" t="str">
            <v>9940</v>
          </cell>
          <cell r="Q2339" t="str">
            <v>Not in Metro Area</v>
          </cell>
        </row>
        <row r="2340">
          <cell r="B2340" t="str">
            <v>40220</v>
          </cell>
          <cell r="C2340" t="str">
            <v>40220</v>
          </cell>
          <cell r="D2340" t="str">
            <v>PR</v>
          </cell>
          <cell r="E2340" t="str">
            <v>Comerio</v>
          </cell>
          <cell r="F2340">
            <v>562.79</v>
          </cell>
          <cell r="G2340">
            <v>316.34425900000002</v>
          </cell>
          <cell r="H2340">
            <v>0.11144367953706474</v>
          </cell>
          <cell r="I2340">
            <v>0.13017751479289941</v>
          </cell>
          <cell r="J2340">
            <v>0.20749999999999999</v>
          </cell>
          <cell r="K2340">
            <v>100.23</v>
          </cell>
          <cell r="L2340">
            <v>1.69</v>
          </cell>
          <cell r="M2340">
            <v>304.64</v>
          </cell>
          <cell r="N2340">
            <v>11.39</v>
          </cell>
          <cell r="O2340">
            <v>63.21</v>
          </cell>
          <cell r="P2340" t="str">
            <v>41980</v>
          </cell>
          <cell r="Q2340" t="str">
            <v>San Juan-Carolina-Caguas, PR</v>
          </cell>
        </row>
        <row r="2341">
          <cell r="B2341" t="str">
            <v>40230</v>
          </cell>
          <cell r="C2341" t="str">
            <v>40230</v>
          </cell>
          <cell r="D2341" t="str">
            <v>PR</v>
          </cell>
          <cell r="E2341" t="str">
            <v>Corozal</v>
          </cell>
          <cell r="F2341">
            <v>538.73</v>
          </cell>
          <cell r="G2341">
            <v>302.82013300000006</v>
          </cell>
          <cell r="H2341">
            <v>0.11144367953706474</v>
          </cell>
          <cell r="I2341">
            <v>0.13017751479289941</v>
          </cell>
          <cell r="J2341">
            <v>0.20749999999999999</v>
          </cell>
          <cell r="K2341">
            <v>100.23</v>
          </cell>
          <cell r="L2341">
            <v>1.69</v>
          </cell>
          <cell r="M2341">
            <v>304.64</v>
          </cell>
          <cell r="N2341">
            <v>11.39</v>
          </cell>
          <cell r="O2341">
            <v>63.21</v>
          </cell>
          <cell r="P2341" t="str">
            <v>41980</v>
          </cell>
          <cell r="Q2341" t="str">
            <v>San Juan-Carolina-Caguas, PR</v>
          </cell>
        </row>
        <row r="2342">
          <cell r="B2342" t="str">
            <v>40240</v>
          </cell>
          <cell r="C2342" t="str">
            <v>40240</v>
          </cell>
          <cell r="D2342" t="str">
            <v>PR</v>
          </cell>
          <cell r="E2342" t="str">
            <v>Culebra</v>
          </cell>
          <cell r="F2342">
            <v>516.74</v>
          </cell>
          <cell r="G2342">
            <v>290.45955400000003</v>
          </cell>
          <cell r="H2342">
            <v>0.11841256184125618</v>
          </cell>
          <cell r="I2342">
            <v>0.12217194570135748</v>
          </cell>
          <cell r="J2342">
            <v>0.20749999999999999</v>
          </cell>
          <cell r="K2342">
            <v>92.98</v>
          </cell>
          <cell r="L2342">
            <v>2.21</v>
          </cell>
          <cell r="M2342">
            <v>280.48</v>
          </cell>
          <cell r="N2342">
            <v>11.28</v>
          </cell>
          <cell r="O2342">
            <v>58.2</v>
          </cell>
          <cell r="P2342" t="str">
            <v>9940</v>
          </cell>
          <cell r="Q2342" t="str">
            <v>Not in Metro Area</v>
          </cell>
        </row>
        <row r="2343">
          <cell r="B2343" t="str">
            <v>40250</v>
          </cell>
          <cell r="C2343" t="str">
            <v>40250</v>
          </cell>
          <cell r="D2343" t="str">
            <v>PR</v>
          </cell>
          <cell r="E2343" t="str">
            <v>Dorado</v>
          </cell>
          <cell r="F2343">
            <v>580.5</v>
          </cell>
          <cell r="G2343">
            <v>326.29905000000002</v>
          </cell>
          <cell r="H2343">
            <v>0.11144367953706474</v>
          </cell>
          <cell r="I2343">
            <v>0.13017751479289941</v>
          </cell>
          <cell r="J2343">
            <v>0.20749999999999999</v>
          </cell>
          <cell r="K2343">
            <v>100.23</v>
          </cell>
          <cell r="L2343">
            <v>1.69</v>
          </cell>
          <cell r="M2343">
            <v>304.64</v>
          </cell>
          <cell r="N2343">
            <v>11.39</v>
          </cell>
          <cell r="O2343">
            <v>63.21</v>
          </cell>
          <cell r="P2343" t="str">
            <v>41980</v>
          </cell>
          <cell r="Q2343" t="str">
            <v>San Juan-Carolina-Caguas, PR</v>
          </cell>
        </row>
        <row r="2344">
          <cell r="B2344" t="str">
            <v>40260</v>
          </cell>
          <cell r="C2344" t="str">
            <v>40260</v>
          </cell>
          <cell r="D2344" t="str">
            <v>PR</v>
          </cell>
          <cell r="E2344" t="str">
            <v>Fajardo</v>
          </cell>
          <cell r="F2344">
            <v>615.79</v>
          </cell>
          <cell r="G2344">
            <v>346.135559</v>
          </cell>
          <cell r="H2344">
            <v>0.11144367953706474</v>
          </cell>
          <cell r="I2344">
            <v>0.13017751479289941</v>
          </cell>
          <cell r="J2344">
            <v>0.20749999999999999</v>
          </cell>
          <cell r="K2344">
            <v>100.23</v>
          </cell>
          <cell r="L2344">
            <v>1.69</v>
          </cell>
          <cell r="M2344">
            <v>304.64</v>
          </cell>
          <cell r="N2344">
            <v>11.39</v>
          </cell>
          <cell r="O2344">
            <v>63.21</v>
          </cell>
          <cell r="P2344" t="str">
            <v>41980</v>
          </cell>
          <cell r="Q2344" t="str">
            <v>San Juan-Carolina-Caguas, PR</v>
          </cell>
        </row>
        <row r="2345">
          <cell r="B2345" t="str">
            <v>40265</v>
          </cell>
          <cell r="C2345" t="str">
            <v>40265</v>
          </cell>
          <cell r="D2345" t="str">
            <v>PR</v>
          </cell>
          <cell r="E2345" t="str">
            <v>Florida</v>
          </cell>
          <cell r="F2345">
            <v>561.03</v>
          </cell>
          <cell r="G2345">
            <v>315.354963</v>
          </cell>
          <cell r="H2345">
            <v>0.11144367953706474</v>
          </cell>
          <cell r="I2345">
            <v>0.13017751479289941</v>
          </cell>
          <cell r="J2345">
            <v>0.20749999999999999</v>
          </cell>
          <cell r="K2345">
            <v>100.23</v>
          </cell>
          <cell r="L2345">
            <v>1.69</v>
          </cell>
          <cell r="M2345">
            <v>304.64</v>
          </cell>
          <cell r="N2345">
            <v>11.39</v>
          </cell>
          <cell r="O2345">
            <v>63.21</v>
          </cell>
          <cell r="P2345" t="str">
            <v>41980</v>
          </cell>
          <cell r="Q2345" t="str">
            <v>San Juan-Carolina-Caguas, PR</v>
          </cell>
        </row>
        <row r="2346">
          <cell r="B2346" t="str">
            <v>40270</v>
          </cell>
          <cell r="C2346" t="str">
            <v>40270</v>
          </cell>
          <cell r="D2346" t="str">
            <v>PR</v>
          </cell>
          <cell r="E2346" t="str">
            <v>Guanica</v>
          </cell>
          <cell r="F2346">
            <v>584.98</v>
          </cell>
          <cell r="G2346">
            <v>328.81725800000004</v>
          </cell>
          <cell r="H2346">
            <v>0.11841256184125618</v>
          </cell>
          <cell r="I2346">
            <v>0.12217194570135748</v>
          </cell>
          <cell r="J2346">
            <v>0.20749999999999999</v>
          </cell>
          <cell r="K2346">
            <v>92.98</v>
          </cell>
          <cell r="L2346">
            <v>2.21</v>
          </cell>
          <cell r="M2346">
            <v>280.48</v>
          </cell>
          <cell r="N2346">
            <v>11.28</v>
          </cell>
          <cell r="O2346">
            <v>58.2</v>
          </cell>
          <cell r="P2346" t="str">
            <v>9940</v>
          </cell>
          <cell r="Q2346" t="str">
            <v>Not in Metro Area</v>
          </cell>
        </row>
        <row r="2347">
          <cell r="B2347" t="str">
            <v>40280</v>
          </cell>
          <cell r="C2347" t="str">
            <v>40280</v>
          </cell>
          <cell r="D2347" t="str">
            <v>PR</v>
          </cell>
          <cell r="E2347" t="str">
            <v>Guayama</v>
          </cell>
          <cell r="F2347">
            <v>465.62</v>
          </cell>
          <cell r="G2347">
            <v>261.72500200000002</v>
          </cell>
          <cell r="H2347">
            <v>0.11841256184125618</v>
          </cell>
          <cell r="I2347">
            <v>0.12217194570135748</v>
          </cell>
          <cell r="J2347">
            <v>0.20749999999999999</v>
          </cell>
          <cell r="K2347">
            <v>92.98</v>
          </cell>
          <cell r="L2347">
            <v>2.21</v>
          </cell>
          <cell r="M2347">
            <v>280.48</v>
          </cell>
          <cell r="N2347">
            <v>11.28</v>
          </cell>
          <cell r="O2347">
            <v>58.2</v>
          </cell>
          <cell r="P2347" t="str">
            <v>9940</v>
          </cell>
          <cell r="Q2347" t="str">
            <v>Not in Metro Area</v>
          </cell>
        </row>
        <row r="2348">
          <cell r="B2348" t="str">
            <v>40290</v>
          </cell>
          <cell r="C2348" t="str">
            <v>40290</v>
          </cell>
          <cell r="D2348" t="str">
            <v>PR</v>
          </cell>
          <cell r="E2348" t="str">
            <v>Guayanilla</v>
          </cell>
          <cell r="F2348">
            <v>629.58000000000004</v>
          </cell>
          <cell r="G2348">
            <v>353.88691800000004</v>
          </cell>
          <cell r="H2348">
            <v>0.11841256184125618</v>
          </cell>
          <cell r="I2348">
            <v>0.12217194570135748</v>
          </cell>
          <cell r="J2348">
            <v>0.20749999999999999</v>
          </cell>
          <cell r="K2348">
            <v>92.98</v>
          </cell>
          <cell r="L2348">
            <v>2.21</v>
          </cell>
          <cell r="M2348">
            <v>280.48</v>
          </cell>
          <cell r="N2348">
            <v>11.28</v>
          </cell>
          <cell r="O2348">
            <v>58.2</v>
          </cell>
          <cell r="P2348" t="str">
            <v>9940</v>
          </cell>
          <cell r="Q2348" t="str">
            <v>Not in Metro Area</v>
          </cell>
        </row>
        <row r="2349">
          <cell r="B2349" t="str">
            <v>40300</v>
          </cell>
          <cell r="C2349" t="str">
            <v>40300</v>
          </cell>
          <cell r="D2349" t="str">
            <v>PR</v>
          </cell>
          <cell r="E2349" t="str">
            <v>Guaynabo</v>
          </cell>
          <cell r="F2349">
            <v>613.34</v>
          </cell>
          <cell r="G2349">
            <v>344.75841400000007</v>
          </cell>
          <cell r="H2349">
            <v>0.11144367953706474</v>
          </cell>
          <cell r="I2349">
            <v>0.13017751479289941</v>
          </cell>
          <cell r="J2349">
            <v>0.20749999999999999</v>
          </cell>
          <cell r="K2349">
            <v>100.23</v>
          </cell>
          <cell r="L2349">
            <v>1.69</v>
          </cell>
          <cell r="M2349">
            <v>304.64</v>
          </cell>
          <cell r="N2349">
            <v>11.39</v>
          </cell>
          <cell r="O2349">
            <v>63.21</v>
          </cell>
          <cell r="P2349" t="str">
            <v>41980</v>
          </cell>
          <cell r="Q2349" t="str">
            <v>San Juan-Carolina-Caguas, PR</v>
          </cell>
        </row>
        <row r="2350">
          <cell r="B2350" t="str">
            <v>40310</v>
          </cell>
          <cell r="C2350" t="str">
            <v>40310</v>
          </cell>
          <cell r="D2350" t="str">
            <v>PR</v>
          </cell>
          <cell r="E2350" t="str">
            <v>Gurabo</v>
          </cell>
          <cell r="F2350">
            <v>517.97</v>
          </cell>
          <cell r="G2350">
            <v>291.15093700000006</v>
          </cell>
          <cell r="H2350">
            <v>0.11144367953706474</v>
          </cell>
          <cell r="I2350">
            <v>0.13017751479289941</v>
          </cell>
          <cell r="J2350">
            <v>0.20749999999999999</v>
          </cell>
          <cell r="K2350">
            <v>100.23</v>
          </cell>
          <cell r="L2350">
            <v>1.69</v>
          </cell>
          <cell r="M2350">
            <v>304.64</v>
          </cell>
          <cell r="N2350">
            <v>11.39</v>
          </cell>
          <cell r="O2350">
            <v>63.21</v>
          </cell>
          <cell r="P2350" t="str">
            <v>41980</v>
          </cell>
          <cell r="Q2350" t="str">
            <v>San Juan-Carolina-Caguas, PR</v>
          </cell>
        </row>
        <row r="2351">
          <cell r="B2351" t="str">
            <v>40320</v>
          </cell>
          <cell r="C2351" t="str">
            <v>40320</v>
          </cell>
          <cell r="D2351" t="str">
            <v>PR</v>
          </cell>
          <cell r="E2351" t="str">
            <v>Hatillo</v>
          </cell>
          <cell r="F2351">
            <v>514.76</v>
          </cell>
          <cell r="G2351">
            <v>289.34659600000003</v>
          </cell>
          <cell r="H2351">
            <v>0.11841256184125618</v>
          </cell>
          <cell r="I2351">
            <v>0.12217194570135748</v>
          </cell>
          <cell r="J2351">
            <v>0.20749999999999999</v>
          </cell>
          <cell r="K2351">
            <v>92.98</v>
          </cell>
          <cell r="L2351">
            <v>2.21</v>
          </cell>
          <cell r="M2351">
            <v>280.48</v>
          </cell>
          <cell r="N2351">
            <v>11.28</v>
          </cell>
          <cell r="O2351">
            <v>58.2</v>
          </cell>
          <cell r="P2351" t="str">
            <v>9940</v>
          </cell>
          <cell r="Q2351" t="str">
            <v>Not in Metro Area</v>
          </cell>
        </row>
        <row r="2352">
          <cell r="B2352" t="str">
            <v>40330</v>
          </cell>
          <cell r="C2352" t="str">
            <v>40330</v>
          </cell>
          <cell r="D2352" t="str">
            <v>PR</v>
          </cell>
          <cell r="E2352" t="str">
            <v>Hormigueros</v>
          </cell>
          <cell r="F2352">
            <v>574.79</v>
          </cell>
          <cell r="G2352">
            <v>323.08945899999998</v>
          </cell>
          <cell r="H2352">
            <v>0.11841256184125618</v>
          </cell>
          <cell r="I2352">
            <v>0.12217194570135748</v>
          </cell>
          <cell r="J2352">
            <v>0.20749999999999999</v>
          </cell>
          <cell r="K2352">
            <v>92.98</v>
          </cell>
          <cell r="L2352">
            <v>2.21</v>
          </cell>
          <cell r="M2352">
            <v>280.48</v>
          </cell>
          <cell r="N2352">
            <v>11.28</v>
          </cell>
          <cell r="O2352">
            <v>58.2</v>
          </cell>
          <cell r="P2352" t="str">
            <v>9940</v>
          </cell>
          <cell r="Q2352" t="str">
            <v>Not in Metro Area</v>
          </cell>
        </row>
        <row r="2353">
          <cell r="B2353" t="str">
            <v>40340</v>
          </cell>
          <cell r="C2353" t="str">
            <v>40340</v>
          </cell>
          <cell r="D2353" t="str">
            <v>PR</v>
          </cell>
          <cell r="E2353" t="str">
            <v>Humacao</v>
          </cell>
          <cell r="F2353">
            <v>580.04</v>
          </cell>
          <cell r="G2353">
            <v>326.04048399999999</v>
          </cell>
          <cell r="H2353">
            <v>0.11144367953706474</v>
          </cell>
          <cell r="I2353">
            <v>0.13017751479289941</v>
          </cell>
          <cell r="J2353">
            <v>0.20749999999999999</v>
          </cell>
          <cell r="K2353">
            <v>100.23</v>
          </cell>
          <cell r="L2353">
            <v>1.69</v>
          </cell>
          <cell r="M2353">
            <v>304.64</v>
          </cell>
          <cell r="N2353">
            <v>11.39</v>
          </cell>
          <cell r="O2353">
            <v>63.21</v>
          </cell>
          <cell r="P2353" t="str">
            <v>41980</v>
          </cell>
          <cell r="Q2353" t="str">
            <v>San Juan-Carolina-Caguas, PR</v>
          </cell>
        </row>
        <row r="2354">
          <cell r="B2354" t="str">
            <v>40350</v>
          </cell>
          <cell r="C2354" t="str">
            <v>40350</v>
          </cell>
          <cell r="D2354" t="str">
            <v>PR</v>
          </cell>
          <cell r="E2354" t="str">
            <v>Isabela</v>
          </cell>
          <cell r="F2354">
            <v>579.54999999999995</v>
          </cell>
          <cell r="G2354">
            <v>325.76505500000002</v>
          </cell>
          <cell r="H2354">
            <v>0.11841256184125618</v>
          </cell>
          <cell r="I2354">
            <v>0.12217194570135748</v>
          </cell>
          <cell r="J2354">
            <v>0.20749999999999999</v>
          </cell>
          <cell r="K2354">
            <v>92.98</v>
          </cell>
          <cell r="L2354">
            <v>2.21</v>
          </cell>
          <cell r="M2354">
            <v>280.48</v>
          </cell>
          <cell r="N2354">
            <v>11.28</v>
          </cell>
          <cell r="O2354">
            <v>58.2</v>
          </cell>
          <cell r="P2354" t="str">
            <v>9940</v>
          </cell>
          <cell r="Q2354" t="str">
            <v>Not in Metro Area</v>
          </cell>
        </row>
        <row r="2355">
          <cell r="B2355" t="str">
            <v>40360</v>
          </cell>
          <cell r="C2355" t="str">
            <v>40360</v>
          </cell>
          <cell r="D2355" t="str">
            <v>PR</v>
          </cell>
          <cell r="E2355" t="str">
            <v>Jayuya</v>
          </cell>
          <cell r="F2355">
            <v>510.29</v>
          </cell>
          <cell r="G2355">
            <v>286.83400900000004</v>
          </cell>
          <cell r="H2355">
            <v>0.11841256184125618</v>
          </cell>
          <cell r="I2355">
            <v>0.12217194570135748</v>
          </cell>
          <cell r="J2355">
            <v>0.20749999999999999</v>
          </cell>
          <cell r="K2355">
            <v>92.98</v>
          </cell>
          <cell r="L2355">
            <v>2.21</v>
          </cell>
          <cell r="M2355">
            <v>280.48</v>
          </cell>
          <cell r="N2355">
            <v>11.28</v>
          </cell>
          <cell r="O2355">
            <v>58.2</v>
          </cell>
          <cell r="P2355" t="str">
            <v>9940</v>
          </cell>
          <cell r="Q2355" t="str">
            <v>Not in Metro Area</v>
          </cell>
        </row>
        <row r="2356">
          <cell r="B2356" t="str">
            <v>40370</v>
          </cell>
          <cell r="C2356" t="str">
            <v>40370</v>
          </cell>
          <cell r="D2356" t="str">
            <v>PR</v>
          </cell>
          <cell r="E2356" t="str">
            <v>Juana Diaz</v>
          </cell>
          <cell r="F2356">
            <v>521.72</v>
          </cell>
          <cell r="G2356">
            <v>293.25881200000003</v>
          </cell>
          <cell r="H2356">
            <v>0.11841256184125618</v>
          </cell>
          <cell r="I2356">
            <v>0.12217194570135748</v>
          </cell>
          <cell r="J2356">
            <v>0.20749999999999999</v>
          </cell>
          <cell r="K2356">
            <v>92.98</v>
          </cell>
          <cell r="L2356">
            <v>2.21</v>
          </cell>
          <cell r="M2356">
            <v>280.48</v>
          </cell>
          <cell r="N2356">
            <v>11.28</v>
          </cell>
          <cell r="O2356">
            <v>58.2</v>
          </cell>
          <cell r="P2356" t="str">
            <v>9940</v>
          </cell>
          <cell r="Q2356" t="str">
            <v>Not in Metro Area</v>
          </cell>
        </row>
        <row r="2357">
          <cell r="B2357" t="str">
            <v>40380</v>
          </cell>
          <cell r="C2357" t="str">
            <v>40380</v>
          </cell>
          <cell r="D2357" t="str">
            <v>PR</v>
          </cell>
          <cell r="E2357" t="str">
            <v>Juncos</v>
          </cell>
          <cell r="F2357">
            <v>550.41999999999996</v>
          </cell>
          <cell r="G2357">
            <v>309.39108199999998</v>
          </cell>
          <cell r="H2357">
            <v>0.11144367953706474</v>
          </cell>
          <cell r="I2357">
            <v>0.13017751479289941</v>
          </cell>
          <cell r="J2357">
            <v>0.20749999999999999</v>
          </cell>
          <cell r="K2357">
            <v>100.23</v>
          </cell>
          <cell r="L2357">
            <v>1.69</v>
          </cell>
          <cell r="M2357">
            <v>304.64</v>
          </cell>
          <cell r="N2357">
            <v>11.39</v>
          </cell>
          <cell r="O2357">
            <v>63.21</v>
          </cell>
          <cell r="P2357" t="str">
            <v>41980</v>
          </cell>
          <cell r="Q2357" t="str">
            <v>San Juan-Carolina-Caguas, PR</v>
          </cell>
        </row>
        <row r="2358">
          <cell r="B2358" t="str">
            <v>40390</v>
          </cell>
          <cell r="C2358" t="str">
            <v>40390</v>
          </cell>
          <cell r="D2358" t="str">
            <v>PR</v>
          </cell>
          <cell r="E2358" t="str">
            <v>Lajas</v>
          </cell>
          <cell r="F2358">
            <v>559.82000000000005</v>
          </cell>
          <cell r="G2358">
            <v>314.67482200000006</v>
          </cell>
          <cell r="H2358">
            <v>0.11841256184125618</v>
          </cell>
          <cell r="I2358">
            <v>0.12217194570135748</v>
          </cell>
          <cell r="J2358">
            <v>0.20749999999999999</v>
          </cell>
          <cell r="K2358">
            <v>92.98</v>
          </cell>
          <cell r="L2358">
            <v>2.21</v>
          </cell>
          <cell r="M2358">
            <v>280.48</v>
          </cell>
          <cell r="N2358">
            <v>11.28</v>
          </cell>
          <cell r="O2358">
            <v>58.2</v>
          </cell>
          <cell r="P2358" t="str">
            <v>9940</v>
          </cell>
          <cell r="Q2358" t="str">
            <v>Not in Metro Area</v>
          </cell>
        </row>
        <row r="2359">
          <cell r="B2359" t="str">
            <v>40400</v>
          </cell>
          <cell r="C2359" t="str">
            <v>40400</v>
          </cell>
          <cell r="D2359" t="str">
            <v>PR</v>
          </cell>
          <cell r="E2359" t="str">
            <v>Lares</v>
          </cell>
          <cell r="F2359">
            <v>487.61</v>
          </cell>
          <cell r="G2359">
            <v>274.08558100000005</v>
          </cell>
          <cell r="H2359">
            <v>0.11841256184125618</v>
          </cell>
          <cell r="I2359">
            <v>0.12217194570135748</v>
          </cell>
          <cell r="J2359">
            <v>0.20749999999999999</v>
          </cell>
          <cell r="K2359">
            <v>92.98</v>
          </cell>
          <cell r="L2359">
            <v>2.21</v>
          </cell>
          <cell r="M2359">
            <v>280.48</v>
          </cell>
          <cell r="N2359">
            <v>11.28</v>
          </cell>
          <cell r="O2359">
            <v>58.2</v>
          </cell>
          <cell r="P2359" t="str">
            <v>9940</v>
          </cell>
          <cell r="Q2359" t="str">
            <v>Not in Metro Area</v>
          </cell>
        </row>
        <row r="2360">
          <cell r="B2360" t="str">
            <v>40410</v>
          </cell>
          <cell r="C2360" t="str">
            <v>40410</v>
          </cell>
          <cell r="D2360" t="str">
            <v>PR</v>
          </cell>
          <cell r="E2360" t="str">
            <v>Las Marias</v>
          </cell>
          <cell r="F2360">
            <v>508.41</v>
          </cell>
          <cell r="G2360">
            <v>285.77726100000001</v>
          </cell>
          <cell r="H2360">
            <v>0.11841256184125618</v>
          </cell>
          <cell r="I2360">
            <v>0.12217194570135748</v>
          </cell>
          <cell r="J2360">
            <v>0.20749999999999999</v>
          </cell>
          <cell r="K2360">
            <v>92.98</v>
          </cell>
          <cell r="L2360">
            <v>2.21</v>
          </cell>
          <cell r="M2360">
            <v>280.48</v>
          </cell>
          <cell r="N2360">
            <v>11.28</v>
          </cell>
          <cell r="O2360">
            <v>58.2</v>
          </cell>
          <cell r="P2360" t="str">
            <v>9940</v>
          </cell>
          <cell r="Q2360" t="str">
            <v>Not in Metro Area</v>
          </cell>
        </row>
        <row r="2361">
          <cell r="B2361" t="str">
            <v>40420</v>
          </cell>
          <cell r="C2361" t="str">
            <v>40420</v>
          </cell>
          <cell r="D2361" t="str">
            <v>PR</v>
          </cell>
          <cell r="E2361" t="str">
            <v>Las Piedras</v>
          </cell>
          <cell r="F2361">
            <v>600.5</v>
          </cell>
          <cell r="G2361">
            <v>337.54105000000004</v>
          </cell>
          <cell r="H2361">
            <v>0.11144367953706474</v>
          </cell>
          <cell r="I2361">
            <v>0.13017751479289941</v>
          </cell>
          <cell r="J2361">
            <v>0.20749999999999999</v>
          </cell>
          <cell r="K2361">
            <v>100.23</v>
          </cell>
          <cell r="L2361">
            <v>1.69</v>
          </cell>
          <cell r="M2361">
            <v>304.64</v>
          </cell>
          <cell r="N2361">
            <v>11.39</v>
          </cell>
          <cell r="O2361">
            <v>63.21</v>
          </cell>
          <cell r="P2361" t="str">
            <v>41980</v>
          </cell>
          <cell r="Q2361" t="str">
            <v>San Juan-Carolina-Caguas, PR</v>
          </cell>
        </row>
        <row r="2362">
          <cell r="B2362" t="str">
            <v>40430</v>
          </cell>
          <cell r="C2362" t="str">
            <v>40430</v>
          </cell>
          <cell r="D2362" t="str">
            <v>PR</v>
          </cell>
          <cell r="E2362" t="str">
            <v>Loiza</v>
          </cell>
          <cell r="F2362">
            <v>529.91999999999996</v>
          </cell>
          <cell r="G2362">
            <v>297.86803200000003</v>
          </cell>
          <cell r="H2362">
            <v>0.11144367953706474</v>
          </cell>
          <cell r="I2362">
            <v>0.13017751479289941</v>
          </cell>
          <cell r="J2362">
            <v>0.20749999999999999</v>
          </cell>
          <cell r="K2362">
            <v>100.23</v>
          </cell>
          <cell r="L2362">
            <v>1.69</v>
          </cell>
          <cell r="M2362">
            <v>304.64</v>
          </cell>
          <cell r="N2362">
            <v>11.39</v>
          </cell>
          <cell r="O2362">
            <v>63.21</v>
          </cell>
          <cell r="P2362" t="str">
            <v>41980</v>
          </cell>
          <cell r="Q2362" t="str">
            <v>San Juan-Carolina-Caguas, PR</v>
          </cell>
        </row>
        <row r="2363">
          <cell r="B2363" t="str">
            <v>40440</v>
          </cell>
          <cell r="C2363" t="str">
            <v>40440</v>
          </cell>
          <cell r="D2363" t="str">
            <v>PR</v>
          </cell>
          <cell r="E2363" t="str">
            <v>Luquillo</v>
          </cell>
          <cell r="F2363">
            <v>577.9</v>
          </cell>
          <cell r="G2363">
            <v>324.83759000000003</v>
          </cell>
          <cell r="H2363">
            <v>0.11144367953706474</v>
          </cell>
          <cell r="I2363">
            <v>0.13017751479289941</v>
          </cell>
          <cell r="J2363">
            <v>0.20749999999999999</v>
          </cell>
          <cell r="K2363">
            <v>100.23</v>
          </cell>
          <cell r="L2363">
            <v>1.69</v>
          </cell>
          <cell r="M2363">
            <v>304.64</v>
          </cell>
          <cell r="N2363">
            <v>11.39</v>
          </cell>
          <cell r="O2363">
            <v>63.21</v>
          </cell>
          <cell r="P2363" t="str">
            <v>41980</v>
          </cell>
          <cell r="Q2363" t="str">
            <v>San Juan-Carolina-Caguas, PR</v>
          </cell>
        </row>
        <row r="2364">
          <cell r="B2364" t="str">
            <v>40450</v>
          </cell>
          <cell r="C2364" t="str">
            <v>40450</v>
          </cell>
          <cell r="D2364" t="str">
            <v>PR</v>
          </cell>
          <cell r="E2364" t="str">
            <v>Manati</v>
          </cell>
          <cell r="F2364">
            <v>578.20000000000005</v>
          </cell>
          <cell r="G2364">
            <v>325.00622000000004</v>
          </cell>
          <cell r="H2364">
            <v>0.11144367953706474</v>
          </cell>
          <cell r="I2364">
            <v>0.13017751479289941</v>
          </cell>
          <cell r="J2364">
            <v>0.20749999999999999</v>
          </cell>
          <cell r="K2364">
            <v>100.23</v>
          </cell>
          <cell r="L2364">
            <v>1.69</v>
          </cell>
          <cell r="M2364">
            <v>304.64</v>
          </cell>
          <cell r="N2364">
            <v>11.39</v>
          </cell>
          <cell r="O2364">
            <v>63.21</v>
          </cell>
          <cell r="P2364" t="str">
            <v>41980</v>
          </cell>
          <cell r="Q2364" t="str">
            <v>San Juan-Carolina-Caguas, PR</v>
          </cell>
        </row>
        <row r="2365">
          <cell r="B2365" t="str">
            <v>40460</v>
          </cell>
          <cell r="C2365" t="str">
            <v>40460</v>
          </cell>
          <cell r="D2365" t="str">
            <v>PR</v>
          </cell>
          <cell r="E2365" t="str">
            <v>Maricao</v>
          </cell>
          <cell r="F2365">
            <v>498.23</v>
          </cell>
          <cell r="G2365">
            <v>280.05508300000002</v>
          </cell>
          <cell r="H2365">
            <v>0.11841256184125618</v>
          </cell>
          <cell r="I2365">
            <v>0.12217194570135748</v>
          </cell>
          <cell r="J2365">
            <v>0.20749999999999999</v>
          </cell>
          <cell r="K2365">
            <v>92.98</v>
          </cell>
          <cell r="L2365">
            <v>2.21</v>
          </cell>
          <cell r="M2365">
            <v>280.48</v>
          </cell>
          <cell r="N2365">
            <v>11.28</v>
          </cell>
          <cell r="O2365">
            <v>58.2</v>
          </cell>
          <cell r="P2365" t="str">
            <v>9940</v>
          </cell>
          <cell r="Q2365" t="str">
            <v>Not in Metro Area</v>
          </cell>
        </row>
        <row r="2366">
          <cell r="B2366" t="str">
            <v>40470</v>
          </cell>
          <cell r="C2366" t="str">
            <v>40470</v>
          </cell>
          <cell r="D2366" t="str">
            <v>PR</v>
          </cell>
          <cell r="E2366" t="str">
            <v>Maunabo</v>
          </cell>
          <cell r="F2366">
            <v>543.9</v>
          </cell>
          <cell r="G2366">
            <v>305.72619000000003</v>
          </cell>
          <cell r="H2366">
            <v>0.11144367953706474</v>
          </cell>
          <cell r="I2366">
            <v>0.13017751479289941</v>
          </cell>
          <cell r="J2366">
            <v>0.20749999999999999</v>
          </cell>
          <cell r="K2366">
            <v>100.23</v>
          </cell>
          <cell r="L2366">
            <v>1.69</v>
          </cell>
          <cell r="M2366">
            <v>304.64</v>
          </cell>
          <cell r="N2366">
            <v>11.39</v>
          </cell>
          <cell r="O2366">
            <v>63.21</v>
          </cell>
          <cell r="P2366" t="str">
            <v>41980</v>
          </cell>
          <cell r="Q2366" t="str">
            <v>San Juan-Carolina-Caguas, PR</v>
          </cell>
        </row>
        <row r="2367">
          <cell r="B2367" t="str">
            <v>40480</v>
          </cell>
          <cell r="C2367" t="str">
            <v>40480</v>
          </cell>
          <cell r="D2367" t="str">
            <v>PR</v>
          </cell>
          <cell r="E2367" t="str">
            <v>Mayaguez</v>
          </cell>
          <cell r="F2367">
            <v>590.76</v>
          </cell>
          <cell r="G2367">
            <v>332.06619600000005</v>
          </cell>
          <cell r="H2367">
            <v>0.11841256184125618</v>
          </cell>
          <cell r="I2367">
            <v>0.12217194570135748</v>
          </cell>
          <cell r="J2367">
            <v>0.20749999999999999</v>
          </cell>
          <cell r="K2367">
            <v>92.98</v>
          </cell>
          <cell r="L2367">
            <v>2.21</v>
          </cell>
          <cell r="M2367">
            <v>280.48</v>
          </cell>
          <cell r="N2367">
            <v>11.28</v>
          </cell>
          <cell r="O2367">
            <v>58.2</v>
          </cell>
          <cell r="P2367" t="str">
            <v>9940</v>
          </cell>
          <cell r="Q2367" t="str">
            <v>Not in Metro Area</v>
          </cell>
        </row>
        <row r="2368">
          <cell r="B2368" t="str">
            <v>40490</v>
          </cell>
          <cell r="C2368" t="str">
            <v>40490</v>
          </cell>
          <cell r="D2368" t="str">
            <v>PR</v>
          </cell>
          <cell r="E2368" t="str">
            <v>Moca</v>
          </cell>
          <cell r="F2368">
            <v>560</v>
          </cell>
          <cell r="G2368">
            <v>314.77600000000001</v>
          </cell>
          <cell r="H2368">
            <v>0.11841256184125618</v>
          </cell>
          <cell r="I2368">
            <v>0.12217194570135748</v>
          </cell>
          <cell r="J2368">
            <v>0.20749999999999999</v>
          </cell>
          <cell r="K2368">
            <v>92.98</v>
          </cell>
          <cell r="L2368">
            <v>2.21</v>
          </cell>
          <cell r="M2368">
            <v>280.48</v>
          </cell>
          <cell r="N2368">
            <v>11.28</v>
          </cell>
          <cell r="O2368">
            <v>58.2</v>
          </cell>
          <cell r="P2368" t="str">
            <v>9940</v>
          </cell>
          <cell r="Q2368" t="str">
            <v>Not in Metro Area</v>
          </cell>
        </row>
        <row r="2369">
          <cell r="B2369" t="str">
            <v>40500</v>
          </cell>
          <cell r="C2369" t="str">
            <v>40500</v>
          </cell>
          <cell r="D2369" t="str">
            <v>PR</v>
          </cell>
          <cell r="E2369" t="str">
            <v>Morovis</v>
          </cell>
          <cell r="F2369">
            <v>498.61</v>
          </cell>
          <cell r="G2369">
            <v>280.26868100000002</v>
          </cell>
          <cell r="H2369">
            <v>0.11144367953706474</v>
          </cell>
          <cell r="I2369">
            <v>0.13017751479289941</v>
          </cell>
          <cell r="J2369">
            <v>0.20749999999999999</v>
          </cell>
          <cell r="K2369">
            <v>100.23</v>
          </cell>
          <cell r="L2369">
            <v>1.69</v>
          </cell>
          <cell r="M2369">
            <v>304.64</v>
          </cell>
          <cell r="N2369">
            <v>11.39</v>
          </cell>
          <cell r="O2369">
            <v>63.21</v>
          </cell>
          <cell r="P2369" t="str">
            <v>41980</v>
          </cell>
          <cell r="Q2369" t="str">
            <v>San Juan-Carolina-Caguas, PR</v>
          </cell>
        </row>
        <row r="2370">
          <cell r="B2370" t="str">
            <v>40510</v>
          </cell>
          <cell r="C2370" t="str">
            <v>40510</v>
          </cell>
          <cell r="D2370" t="str">
            <v>PR</v>
          </cell>
          <cell r="E2370" t="str">
            <v>Naguabo</v>
          </cell>
          <cell r="F2370">
            <v>557.09</v>
          </cell>
          <cell r="G2370">
            <v>313.14028900000005</v>
          </cell>
          <cell r="H2370">
            <v>0.11144367953706474</v>
          </cell>
          <cell r="I2370">
            <v>0.13017751479289941</v>
          </cell>
          <cell r="J2370">
            <v>0.20749999999999999</v>
          </cell>
          <cell r="K2370">
            <v>100.23</v>
          </cell>
          <cell r="L2370">
            <v>1.69</v>
          </cell>
          <cell r="M2370">
            <v>304.64</v>
          </cell>
          <cell r="N2370">
            <v>11.39</v>
          </cell>
          <cell r="O2370">
            <v>63.21</v>
          </cell>
          <cell r="P2370" t="str">
            <v>41980</v>
          </cell>
          <cell r="Q2370" t="str">
            <v>San Juan-Carolina-Caguas, PR</v>
          </cell>
        </row>
        <row r="2371">
          <cell r="B2371" t="str">
            <v>40520</v>
          </cell>
          <cell r="C2371" t="str">
            <v>40520</v>
          </cell>
          <cell r="D2371" t="str">
            <v>PR</v>
          </cell>
          <cell r="E2371" t="str">
            <v>Naranjito</v>
          </cell>
          <cell r="F2371">
            <v>548.12</v>
          </cell>
          <cell r="G2371">
            <v>308.098252</v>
          </cell>
          <cell r="H2371">
            <v>0.11144367953706474</v>
          </cell>
          <cell r="I2371">
            <v>0.13017751479289941</v>
          </cell>
          <cell r="J2371">
            <v>0.20749999999999999</v>
          </cell>
          <cell r="K2371">
            <v>100.23</v>
          </cell>
          <cell r="L2371">
            <v>1.69</v>
          </cell>
          <cell r="M2371">
            <v>304.64</v>
          </cell>
          <cell r="N2371">
            <v>11.39</v>
          </cell>
          <cell r="O2371">
            <v>63.21</v>
          </cell>
          <cell r="P2371" t="str">
            <v>41980</v>
          </cell>
          <cell r="Q2371" t="str">
            <v>San Juan-Carolina-Caguas, PR</v>
          </cell>
        </row>
        <row r="2372">
          <cell r="B2372" t="str">
            <v>40530</v>
          </cell>
          <cell r="C2372" t="str">
            <v>40530</v>
          </cell>
          <cell r="D2372" t="str">
            <v>PR</v>
          </cell>
          <cell r="E2372" t="str">
            <v>Orocovis</v>
          </cell>
          <cell r="F2372">
            <v>533.32000000000005</v>
          </cell>
          <cell r="G2372">
            <v>299.77917200000007</v>
          </cell>
          <cell r="H2372">
            <v>0.11144367953706474</v>
          </cell>
          <cell r="I2372">
            <v>0.13017751479289941</v>
          </cell>
          <cell r="J2372">
            <v>0.20749999999999999</v>
          </cell>
          <cell r="K2372">
            <v>100.23</v>
          </cell>
          <cell r="L2372">
            <v>1.69</v>
          </cell>
          <cell r="M2372">
            <v>304.64</v>
          </cell>
          <cell r="N2372">
            <v>11.39</v>
          </cell>
          <cell r="O2372">
            <v>63.21</v>
          </cell>
          <cell r="P2372" t="str">
            <v>41980</v>
          </cell>
          <cell r="Q2372" t="str">
            <v>San Juan-Carolina-Caguas, PR</v>
          </cell>
        </row>
        <row r="2373">
          <cell r="B2373" t="str">
            <v>40540</v>
          </cell>
          <cell r="C2373" t="str">
            <v>40540</v>
          </cell>
          <cell r="D2373" t="str">
            <v>PR</v>
          </cell>
          <cell r="E2373" t="str">
            <v>Patillas</v>
          </cell>
          <cell r="F2373">
            <v>430.09</v>
          </cell>
          <cell r="G2373">
            <v>241.75358900000001</v>
          </cell>
          <cell r="H2373">
            <v>0.11841256184125618</v>
          </cell>
          <cell r="I2373">
            <v>0.12217194570135748</v>
          </cell>
          <cell r="J2373">
            <v>0.20749999999999999</v>
          </cell>
          <cell r="K2373">
            <v>92.98</v>
          </cell>
          <cell r="L2373">
            <v>2.21</v>
          </cell>
          <cell r="M2373">
            <v>280.48</v>
          </cell>
          <cell r="N2373">
            <v>11.28</v>
          </cell>
          <cell r="O2373">
            <v>58.2</v>
          </cell>
          <cell r="P2373" t="str">
            <v>9940</v>
          </cell>
          <cell r="Q2373" t="str">
            <v>Not in Metro Area</v>
          </cell>
        </row>
        <row r="2374">
          <cell r="B2374" t="str">
            <v>40550</v>
          </cell>
          <cell r="C2374" t="str">
            <v>40550</v>
          </cell>
          <cell r="D2374" t="str">
            <v>PR</v>
          </cell>
          <cell r="E2374" t="str">
            <v>Penuelas</v>
          </cell>
          <cell r="F2374">
            <v>516.79999999999995</v>
          </cell>
          <cell r="G2374">
            <v>290.49327999999997</v>
          </cell>
          <cell r="H2374">
            <v>0.11841256184125618</v>
          </cell>
          <cell r="I2374">
            <v>0.12217194570135748</v>
          </cell>
          <cell r="J2374">
            <v>0.20749999999999999</v>
          </cell>
          <cell r="K2374">
            <v>92.98</v>
          </cell>
          <cell r="L2374">
            <v>2.21</v>
          </cell>
          <cell r="M2374">
            <v>280.48</v>
          </cell>
          <cell r="N2374">
            <v>11.28</v>
          </cell>
          <cell r="O2374">
            <v>58.2</v>
          </cell>
          <cell r="P2374" t="str">
            <v>9940</v>
          </cell>
          <cell r="Q2374" t="str">
            <v>Not in Metro Area</v>
          </cell>
        </row>
        <row r="2375">
          <cell r="B2375" t="str">
            <v>40560</v>
          </cell>
          <cell r="C2375" t="str">
            <v>40560</v>
          </cell>
          <cell r="D2375" t="str">
            <v>PR</v>
          </cell>
          <cell r="E2375" t="str">
            <v>Ponce</v>
          </cell>
          <cell r="F2375">
            <v>568.47</v>
          </cell>
          <cell r="G2375">
            <v>319.53698700000007</v>
          </cell>
          <cell r="H2375">
            <v>0.11841256184125618</v>
          </cell>
          <cell r="I2375">
            <v>0.12217194570135748</v>
          </cell>
          <cell r="J2375">
            <v>0.20749999999999999</v>
          </cell>
          <cell r="K2375">
            <v>92.98</v>
          </cell>
          <cell r="L2375">
            <v>2.21</v>
          </cell>
          <cell r="M2375">
            <v>280.48</v>
          </cell>
          <cell r="N2375">
            <v>11.28</v>
          </cell>
          <cell r="O2375">
            <v>58.2</v>
          </cell>
          <cell r="P2375" t="str">
            <v>9940</v>
          </cell>
          <cell r="Q2375" t="str">
            <v>Not in Metro Area</v>
          </cell>
        </row>
        <row r="2376">
          <cell r="B2376" t="str">
            <v>40570</v>
          </cell>
          <cell r="C2376" t="str">
            <v>40570</v>
          </cell>
          <cell r="D2376" t="str">
            <v>PR</v>
          </cell>
          <cell r="E2376" t="str">
            <v>Quebradillas</v>
          </cell>
          <cell r="F2376">
            <v>558.51</v>
          </cell>
          <cell r="G2376">
            <v>313.93847099999999</v>
          </cell>
          <cell r="H2376">
            <v>0.11841256184125618</v>
          </cell>
          <cell r="I2376">
            <v>0.12217194570135748</v>
          </cell>
          <cell r="J2376">
            <v>0.20749999999999999</v>
          </cell>
          <cell r="K2376">
            <v>92.98</v>
          </cell>
          <cell r="L2376">
            <v>2.21</v>
          </cell>
          <cell r="M2376">
            <v>280.48</v>
          </cell>
          <cell r="N2376">
            <v>11.28</v>
          </cell>
          <cell r="O2376">
            <v>58.2</v>
          </cell>
          <cell r="P2376" t="str">
            <v>9940</v>
          </cell>
          <cell r="Q2376" t="str">
            <v>Not in Metro Area</v>
          </cell>
        </row>
        <row r="2377">
          <cell r="B2377" t="str">
            <v>40580</v>
          </cell>
          <cell r="C2377" t="str">
            <v>40580</v>
          </cell>
          <cell r="D2377" t="str">
            <v>PR</v>
          </cell>
          <cell r="E2377" t="str">
            <v>Rincon</v>
          </cell>
          <cell r="F2377">
            <v>561.5</v>
          </cell>
          <cell r="G2377">
            <v>315.61915000000005</v>
          </cell>
          <cell r="H2377">
            <v>0.11841256184125618</v>
          </cell>
          <cell r="I2377">
            <v>0.12217194570135748</v>
          </cell>
          <cell r="J2377">
            <v>0.20749999999999999</v>
          </cell>
          <cell r="K2377">
            <v>92.98</v>
          </cell>
          <cell r="L2377">
            <v>2.21</v>
          </cell>
          <cell r="M2377">
            <v>280.48</v>
          </cell>
          <cell r="N2377">
            <v>11.28</v>
          </cell>
          <cell r="O2377">
            <v>58.2</v>
          </cell>
          <cell r="P2377" t="str">
            <v>9940</v>
          </cell>
          <cell r="Q2377" t="str">
            <v>Not in Metro Area</v>
          </cell>
        </row>
        <row r="2378">
          <cell r="B2378" t="str">
            <v>40590</v>
          </cell>
          <cell r="C2378" t="str">
            <v>40590</v>
          </cell>
          <cell r="D2378" t="str">
            <v>PR</v>
          </cell>
          <cell r="E2378" t="str">
            <v>Rio Grande</v>
          </cell>
          <cell r="F2378">
            <v>562.72</v>
          </cell>
          <cell r="G2378">
            <v>316.30491200000006</v>
          </cell>
          <cell r="H2378">
            <v>0.11144367953706474</v>
          </cell>
          <cell r="I2378">
            <v>0.13017751479289941</v>
          </cell>
          <cell r="J2378">
            <v>0.20749999999999999</v>
          </cell>
          <cell r="K2378">
            <v>100.23</v>
          </cell>
          <cell r="L2378">
            <v>1.69</v>
          </cell>
          <cell r="M2378">
            <v>304.64</v>
          </cell>
          <cell r="N2378">
            <v>11.39</v>
          </cell>
          <cell r="O2378">
            <v>63.21</v>
          </cell>
          <cell r="P2378" t="str">
            <v>41980</v>
          </cell>
          <cell r="Q2378" t="str">
            <v>San Juan-Carolina-Caguas, PR</v>
          </cell>
        </row>
        <row r="2379">
          <cell r="B2379" t="str">
            <v>40610</v>
          </cell>
          <cell r="C2379" t="str">
            <v>40610</v>
          </cell>
          <cell r="D2379" t="str">
            <v>PR</v>
          </cell>
          <cell r="E2379" t="str">
            <v>Sabana Grande</v>
          </cell>
          <cell r="F2379">
            <v>535.84</v>
          </cell>
          <cell r="G2379">
            <v>301.19566400000002</v>
          </cell>
          <cell r="H2379">
            <v>0.11841256184125618</v>
          </cell>
          <cell r="I2379">
            <v>0.12217194570135748</v>
          </cell>
          <cell r="J2379">
            <v>0.20749999999999999</v>
          </cell>
          <cell r="K2379">
            <v>92.98</v>
          </cell>
          <cell r="L2379">
            <v>2.21</v>
          </cell>
          <cell r="M2379">
            <v>280.48</v>
          </cell>
          <cell r="N2379">
            <v>11.28</v>
          </cell>
          <cell r="O2379">
            <v>58.2</v>
          </cell>
          <cell r="P2379" t="str">
            <v>9940</v>
          </cell>
          <cell r="Q2379" t="str">
            <v>Not in Metro Area</v>
          </cell>
        </row>
        <row r="2380">
          <cell r="B2380" t="str">
            <v>40620</v>
          </cell>
          <cell r="C2380" t="str">
            <v>40620</v>
          </cell>
          <cell r="D2380" t="str">
            <v>PR</v>
          </cell>
          <cell r="E2380" t="str">
            <v>Salinas</v>
          </cell>
          <cell r="F2380">
            <v>499.5</v>
          </cell>
          <cell r="G2380">
            <v>280.76895000000002</v>
          </cell>
          <cell r="H2380">
            <v>0.11841256184125618</v>
          </cell>
          <cell r="I2380">
            <v>0.12217194570135748</v>
          </cell>
          <cell r="J2380">
            <v>0.20749999999999999</v>
          </cell>
          <cell r="K2380">
            <v>92.98</v>
          </cell>
          <cell r="L2380">
            <v>2.21</v>
          </cell>
          <cell r="M2380">
            <v>280.48</v>
          </cell>
          <cell r="N2380">
            <v>11.28</v>
          </cell>
          <cell r="O2380">
            <v>58.2</v>
          </cell>
          <cell r="P2380" t="str">
            <v>9940</v>
          </cell>
          <cell r="Q2380" t="str">
            <v>Not in Metro Area</v>
          </cell>
        </row>
        <row r="2381">
          <cell r="B2381" t="str">
            <v>40630</v>
          </cell>
          <cell r="C2381" t="str">
            <v>40630</v>
          </cell>
          <cell r="D2381" t="str">
            <v>PR</v>
          </cell>
          <cell r="E2381" t="str">
            <v>San German</v>
          </cell>
          <cell r="F2381">
            <v>564.94000000000005</v>
          </cell>
          <cell r="G2381">
            <v>317.55277400000006</v>
          </cell>
          <cell r="H2381">
            <v>0.11841256184125618</v>
          </cell>
          <cell r="I2381">
            <v>0.12217194570135748</v>
          </cell>
          <cell r="J2381">
            <v>0.20749999999999999</v>
          </cell>
          <cell r="K2381">
            <v>92.98</v>
          </cell>
          <cell r="L2381">
            <v>2.21</v>
          </cell>
          <cell r="M2381">
            <v>280.48</v>
          </cell>
          <cell r="N2381">
            <v>11.28</v>
          </cell>
          <cell r="O2381">
            <v>58.2</v>
          </cell>
          <cell r="P2381" t="str">
            <v>9940</v>
          </cell>
          <cell r="Q2381" t="str">
            <v>Not in Metro Area</v>
          </cell>
        </row>
        <row r="2382">
          <cell r="B2382" t="str">
            <v>40640</v>
          </cell>
          <cell r="C2382" t="str">
            <v>40640</v>
          </cell>
          <cell r="D2382" t="str">
            <v>PR</v>
          </cell>
          <cell r="E2382" t="str">
            <v>San Juan</v>
          </cell>
          <cell r="F2382">
            <v>607.79</v>
          </cell>
          <cell r="G2382">
            <v>341.63875899999999</v>
          </cell>
          <cell r="H2382">
            <v>0.11144367953706474</v>
          </cell>
          <cell r="I2382">
            <v>0.13017751479289941</v>
          </cell>
          <cell r="J2382">
            <v>0.20749999999999999</v>
          </cell>
          <cell r="K2382">
            <v>100.23</v>
          </cell>
          <cell r="L2382">
            <v>1.69</v>
          </cell>
          <cell r="M2382">
            <v>304.64</v>
          </cell>
          <cell r="N2382">
            <v>11.39</v>
          </cell>
          <cell r="O2382">
            <v>63.21</v>
          </cell>
          <cell r="P2382" t="str">
            <v>41980</v>
          </cell>
          <cell r="Q2382" t="str">
            <v>San Juan-Carolina-Caguas, PR</v>
          </cell>
        </row>
        <row r="2383">
          <cell r="B2383" t="str">
            <v>40650</v>
          </cell>
          <cell r="C2383" t="str">
            <v>40650</v>
          </cell>
          <cell r="D2383" t="str">
            <v>PR</v>
          </cell>
          <cell r="E2383" t="str">
            <v>San Lorenzo</v>
          </cell>
          <cell r="F2383">
            <v>525.98</v>
          </cell>
          <cell r="G2383">
            <v>295.65335800000003</v>
          </cell>
          <cell r="H2383">
            <v>0.11144367953706474</v>
          </cell>
          <cell r="I2383">
            <v>0.13017751479289941</v>
          </cell>
          <cell r="J2383">
            <v>0.20749999999999999</v>
          </cell>
          <cell r="K2383">
            <v>100.23</v>
          </cell>
          <cell r="L2383">
            <v>1.69</v>
          </cell>
          <cell r="M2383">
            <v>304.64</v>
          </cell>
          <cell r="N2383">
            <v>11.39</v>
          </cell>
          <cell r="O2383">
            <v>63.21</v>
          </cell>
          <cell r="P2383" t="str">
            <v>41980</v>
          </cell>
          <cell r="Q2383" t="str">
            <v>San Juan-Carolina-Caguas, PR</v>
          </cell>
        </row>
        <row r="2384">
          <cell r="B2384" t="str">
            <v>40660</v>
          </cell>
          <cell r="C2384" t="str">
            <v>40660</v>
          </cell>
          <cell r="D2384" t="str">
            <v>PR</v>
          </cell>
          <cell r="E2384" t="str">
            <v>San Sebastian</v>
          </cell>
          <cell r="F2384">
            <v>507.44</v>
          </cell>
          <cell r="G2384">
            <v>285.23202400000002</v>
          </cell>
          <cell r="H2384">
            <v>0.11841256184125618</v>
          </cell>
          <cell r="I2384">
            <v>0.12217194570135748</v>
          </cell>
          <cell r="J2384">
            <v>0.20749999999999999</v>
          </cell>
          <cell r="K2384">
            <v>92.98</v>
          </cell>
          <cell r="L2384">
            <v>2.21</v>
          </cell>
          <cell r="M2384">
            <v>280.48</v>
          </cell>
          <cell r="N2384">
            <v>11.28</v>
          </cell>
          <cell r="O2384">
            <v>58.2</v>
          </cell>
          <cell r="P2384" t="str">
            <v>9940</v>
          </cell>
          <cell r="Q2384" t="str">
            <v>Not in Metro Area</v>
          </cell>
        </row>
        <row r="2385">
          <cell r="B2385" t="str">
            <v>40670</v>
          </cell>
          <cell r="C2385" t="str">
            <v>40670</v>
          </cell>
          <cell r="D2385" t="str">
            <v>PR</v>
          </cell>
          <cell r="E2385" t="str">
            <v>Santa Isabel</v>
          </cell>
          <cell r="F2385">
            <v>483.4</v>
          </cell>
          <cell r="G2385">
            <v>271.71913999999998</v>
          </cell>
          <cell r="H2385">
            <v>0.11841256184125618</v>
          </cell>
          <cell r="I2385">
            <v>0.12217194570135748</v>
          </cell>
          <cell r="J2385">
            <v>0.20749999999999999</v>
          </cell>
          <cell r="K2385">
            <v>92.98</v>
          </cell>
          <cell r="L2385">
            <v>2.21</v>
          </cell>
          <cell r="M2385">
            <v>280.48</v>
          </cell>
          <cell r="N2385">
            <v>11.28</v>
          </cell>
          <cell r="O2385">
            <v>58.2</v>
          </cell>
          <cell r="P2385" t="str">
            <v>9940</v>
          </cell>
          <cell r="Q2385" t="str">
            <v>Not in Metro Area</v>
          </cell>
        </row>
        <row r="2386">
          <cell r="B2386" t="str">
            <v>40680</v>
          </cell>
          <cell r="C2386" t="str">
            <v>40680</v>
          </cell>
          <cell r="D2386" t="str">
            <v>PR</v>
          </cell>
          <cell r="E2386" t="str">
            <v>Toa Alta</v>
          </cell>
          <cell r="F2386">
            <v>541.02</v>
          </cell>
          <cell r="G2386">
            <v>304.10734200000002</v>
          </cell>
          <cell r="H2386">
            <v>0.11144367953706474</v>
          </cell>
          <cell r="I2386">
            <v>0.13017751479289941</v>
          </cell>
          <cell r="J2386">
            <v>0.20749999999999999</v>
          </cell>
          <cell r="K2386">
            <v>100.23</v>
          </cell>
          <cell r="L2386">
            <v>1.69</v>
          </cell>
          <cell r="M2386">
            <v>304.64</v>
          </cell>
          <cell r="N2386">
            <v>11.39</v>
          </cell>
          <cell r="O2386">
            <v>63.21</v>
          </cell>
          <cell r="P2386" t="str">
            <v>41980</v>
          </cell>
          <cell r="Q2386" t="str">
            <v>San Juan-Carolina-Caguas, PR</v>
          </cell>
        </row>
        <row r="2387">
          <cell r="B2387" t="str">
            <v>40690</v>
          </cell>
          <cell r="C2387" t="str">
            <v>40690</v>
          </cell>
          <cell r="D2387" t="str">
            <v>PR</v>
          </cell>
          <cell r="E2387" t="str">
            <v>Toa Baja</v>
          </cell>
          <cell r="F2387">
            <v>552.48</v>
          </cell>
          <cell r="G2387">
            <v>310.54900800000001</v>
          </cell>
          <cell r="H2387">
            <v>0.11144367953706474</v>
          </cell>
          <cell r="I2387">
            <v>0.13017751479289941</v>
          </cell>
          <cell r="J2387">
            <v>0.20749999999999999</v>
          </cell>
          <cell r="K2387">
            <v>100.23</v>
          </cell>
          <cell r="L2387">
            <v>1.69</v>
          </cell>
          <cell r="M2387">
            <v>304.64</v>
          </cell>
          <cell r="N2387">
            <v>11.39</v>
          </cell>
          <cell r="O2387">
            <v>63.21</v>
          </cell>
          <cell r="P2387" t="str">
            <v>41980</v>
          </cell>
          <cell r="Q2387" t="str">
            <v>San Juan-Carolina-Caguas, PR</v>
          </cell>
        </row>
        <row r="2388">
          <cell r="B2388" t="str">
            <v>40700</v>
          </cell>
          <cell r="C2388" t="str">
            <v>40700</v>
          </cell>
          <cell r="D2388" t="str">
            <v>PR</v>
          </cell>
          <cell r="E2388" t="str">
            <v>Trujillo Alto</v>
          </cell>
          <cell r="F2388">
            <v>546.91999999999996</v>
          </cell>
          <cell r="G2388">
            <v>307.42373199999997</v>
          </cell>
          <cell r="H2388">
            <v>0.11144367953706474</v>
          </cell>
          <cell r="I2388">
            <v>0.13017751479289941</v>
          </cell>
          <cell r="J2388">
            <v>0.20749999999999999</v>
          </cell>
          <cell r="K2388">
            <v>100.23</v>
          </cell>
          <cell r="L2388">
            <v>1.69</v>
          </cell>
          <cell r="M2388">
            <v>304.64</v>
          </cell>
          <cell r="N2388">
            <v>11.39</v>
          </cell>
          <cell r="O2388">
            <v>63.21</v>
          </cell>
          <cell r="P2388" t="str">
            <v>41980</v>
          </cell>
          <cell r="Q2388" t="str">
            <v>San Juan-Carolina-Caguas, PR</v>
          </cell>
        </row>
        <row r="2389">
          <cell r="B2389" t="str">
            <v>40710</v>
          </cell>
          <cell r="C2389" t="str">
            <v>40710</v>
          </cell>
          <cell r="D2389" t="str">
            <v>PR</v>
          </cell>
          <cell r="E2389" t="str">
            <v>Utuado</v>
          </cell>
          <cell r="F2389">
            <v>497.87</v>
          </cell>
          <cell r="G2389">
            <v>279.85272700000002</v>
          </cell>
          <cell r="H2389">
            <v>0.11841256184125618</v>
          </cell>
          <cell r="I2389">
            <v>0.12217194570135748</v>
          </cell>
          <cell r="J2389">
            <v>0.20749999999999999</v>
          </cell>
          <cell r="K2389">
            <v>92.98</v>
          </cell>
          <cell r="L2389">
            <v>2.21</v>
          </cell>
          <cell r="M2389">
            <v>280.48</v>
          </cell>
          <cell r="N2389">
            <v>11.28</v>
          </cell>
          <cell r="O2389">
            <v>58.2</v>
          </cell>
          <cell r="P2389" t="str">
            <v>9940</v>
          </cell>
          <cell r="Q2389" t="str">
            <v>Not in Metro Area</v>
          </cell>
        </row>
        <row r="2390">
          <cell r="B2390" t="str">
            <v>40720</v>
          </cell>
          <cell r="C2390" t="str">
            <v>40720</v>
          </cell>
          <cell r="D2390" t="str">
            <v>PR</v>
          </cell>
          <cell r="E2390" t="str">
            <v>Vega Alta</v>
          </cell>
          <cell r="F2390">
            <v>548.96</v>
          </cell>
          <cell r="G2390">
            <v>308.57041600000002</v>
          </cell>
          <cell r="H2390">
            <v>0.11144367953706474</v>
          </cell>
          <cell r="I2390">
            <v>0.13017751479289941</v>
          </cell>
          <cell r="J2390">
            <v>0.20749999999999999</v>
          </cell>
          <cell r="K2390">
            <v>100.23</v>
          </cell>
          <cell r="L2390">
            <v>1.69</v>
          </cell>
          <cell r="M2390">
            <v>304.64</v>
          </cell>
          <cell r="N2390">
            <v>11.39</v>
          </cell>
          <cell r="O2390">
            <v>63.21</v>
          </cell>
          <cell r="P2390" t="str">
            <v>41980</v>
          </cell>
          <cell r="Q2390" t="str">
            <v>San Juan-Carolina-Caguas, PR</v>
          </cell>
        </row>
        <row r="2391">
          <cell r="B2391" t="str">
            <v>40730</v>
          </cell>
          <cell r="C2391" t="str">
            <v>40730</v>
          </cell>
          <cell r="D2391" t="str">
            <v>PR</v>
          </cell>
          <cell r="E2391" t="str">
            <v>Vega Baja</v>
          </cell>
          <cell r="F2391">
            <v>615.70000000000005</v>
          </cell>
          <cell r="G2391">
            <v>346.08497000000006</v>
          </cell>
          <cell r="H2391">
            <v>0.11144367953706474</v>
          </cell>
          <cell r="I2391">
            <v>0.13017751479289941</v>
          </cell>
          <cell r="J2391">
            <v>0.20749999999999999</v>
          </cell>
          <cell r="K2391">
            <v>100.23</v>
          </cell>
          <cell r="L2391">
            <v>1.69</v>
          </cell>
          <cell r="M2391">
            <v>304.64</v>
          </cell>
          <cell r="N2391">
            <v>11.39</v>
          </cell>
          <cell r="O2391">
            <v>63.21</v>
          </cell>
          <cell r="P2391" t="str">
            <v>41980</v>
          </cell>
          <cell r="Q2391" t="str">
            <v>San Juan-Carolina-Caguas, PR</v>
          </cell>
        </row>
        <row r="2392">
          <cell r="B2392" t="str">
            <v>40740</v>
          </cell>
          <cell r="C2392" t="str">
            <v>40740</v>
          </cell>
          <cell r="D2392" t="str">
            <v>PR</v>
          </cell>
          <cell r="E2392" t="str">
            <v>Vieques</v>
          </cell>
          <cell r="F2392">
            <v>549.99</v>
          </cell>
          <cell r="G2392">
            <v>309.14937900000001</v>
          </cell>
          <cell r="H2392">
            <v>0.11841256184125618</v>
          </cell>
          <cell r="I2392">
            <v>0.12217194570135748</v>
          </cell>
          <cell r="J2392">
            <v>0.20749999999999999</v>
          </cell>
          <cell r="K2392">
            <v>92.98</v>
          </cell>
          <cell r="L2392">
            <v>2.21</v>
          </cell>
          <cell r="M2392">
            <v>280.48</v>
          </cell>
          <cell r="N2392">
            <v>11.28</v>
          </cell>
          <cell r="O2392">
            <v>58.2</v>
          </cell>
          <cell r="P2392" t="str">
            <v>9940</v>
          </cell>
          <cell r="Q2392" t="str">
            <v>Not in Metro Area</v>
          </cell>
        </row>
        <row r="2393">
          <cell r="B2393" t="str">
            <v>40750</v>
          </cell>
          <cell r="C2393" t="str">
            <v>40750</v>
          </cell>
          <cell r="D2393" t="str">
            <v>PR</v>
          </cell>
          <cell r="E2393" t="str">
            <v>Villalba</v>
          </cell>
          <cell r="F2393">
            <v>559.80999999999995</v>
          </cell>
          <cell r="G2393">
            <v>314.66920099999999</v>
          </cell>
          <cell r="H2393">
            <v>0.11841256184125618</v>
          </cell>
          <cell r="I2393">
            <v>0.12217194570135748</v>
          </cell>
          <cell r="J2393">
            <v>0.20749999999999999</v>
          </cell>
          <cell r="K2393">
            <v>92.98</v>
          </cell>
          <cell r="L2393">
            <v>2.21</v>
          </cell>
          <cell r="M2393">
            <v>280.48</v>
          </cell>
          <cell r="N2393">
            <v>11.28</v>
          </cell>
          <cell r="O2393">
            <v>58.2</v>
          </cell>
          <cell r="P2393" t="str">
            <v>9940</v>
          </cell>
          <cell r="Q2393" t="str">
            <v>Not in Metro Area</v>
          </cell>
        </row>
        <row r="2394">
          <cell r="B2394" t="str">
            <v>40760</v>
          </cell>
          <cell r="C2394" t="str">
            <v>40760</v>
          </cell>
          <cell r="D2394" t="str">
            <v>PR</v>
          </cell>
          <cell r="E2394" t="str">
            <v>Yabucoa</v>
          </cell>
          <cell r="F2394">
            <v>499.39</v>
          </cell>
          <cell r="G2394">
            <v>280.70711900000003</v>
          </cell>
          <cell r="H2394">
            <v>0.11144367953706474</v>
          </cell>
          <cell r="I2394">
            <v>0.13017751479289941</v>
          </cell>
          <cell r="J2394">
            <v>0.20749999999999999</v>
          </cell>
          <cell r="K2394">
            <v>100.23</v>
          </cell>
          <cell r="L2394">
            <v>1.69</v>
          </cell>
          <cell r="M2394">
            <v>304.64</v>
          </cell>
          <cell r="N2394">
            <v>11.39</v>
          </cell>
          <cell r="O2394">
            <v>63.21</v>
          </cell>
          <cell r="P2394" t="str">
            <v>41980</v>
          </cell>
          <cell r="Q2394" t="str">
            <v>San Juan-Carolina-Caguas, PR</v>
          </cell>
        </row>
        <row r="2395">
          <cell r="B2395" t="str">
            <v>40770</v>
          </cell>
          <cell r="C2395" t="str">
            <v>40770</v>
          </cell>
          <cell r="D2395" t="str">
            <v>PR</v>
          </cell>
          <cell r="E2395" t="str">
            <v>Yauco</v>
          </cell>
          <cell r="F2395">
            <v>545.17999999999995</v>
          </cell>
          <cell r="G2395">
            <v>306.44567799999999</v>
          </cell>
          <cell r="H2395">
            <v>0.11841256184125618</v>
          </cell>
          <cell r="I2395">
            <v>0.12217194570135748</v>
          </cell>
          <cell r="J2395">
            <v>0.20749999999999999</v>
          </cell>
          <cell r="K2395">
            <v>92.98</v>
          </cell>
          <cell r="L2395">
            <v>2.21</v>
          </cell>
          <cell r="M2395">
            <v>280.48</v>
          </cell>
          <cell r="N2395">
            <v>11.28</v>
          </cell>
          <cell r="O2395">
            <v>58.2</v>
          </cell>
          <cell r="P2395" t="str">
            <v>9940</v>
          </cell>
          <cell r="Q2395" t="str">
            <v>Not in Metro Area</v>
          </cell>
        </row>
        <row r="2396">
          <cell r="B2396" t="str">
            <v>41000</v>
          </cell>
          <cell r="C2396" t="str">
            <v>41000</v>
          </cell>
          <cell r="D2396" t="str">
            <v>RI</v>
          </cell>
          <cell r="E2396" t="str">
            <v>Bristol</v>
          </cell>
          <cell r="F2396">
            <v>952.39</v>
          </cell>
          <cell r="G2396">
            <v>535.33841900000004</v>
          </cell>
          <cell r="H2396">
            <v>7.4863119472132519E-2</v>
          </cell>
          <cell r="I2396">
            <v>0.13929284288565724</v>
          </cell>
          <cell r="J2396">
            <v>0.20749999999999999</v>
          </cell>
          <cell r="K2396">
            <v>284.92</v>
          </cell>
          <cell r="L2396">
            <v>70.14</v>
          </cell>
          <cell r="M2396">
            <v>553.82000000000005</v>
          </cell>
          <cell r="N2396">
            <v>31.1</v>
          </cell>
          <cell r="O2396">
            <v>114.92</v>
          </cell>
          <cell r="P2396" t="str">
            <v>39300</v>
          </cell>
          <cell r="Q2396" t="str">
            <v>Providence-Warwick, RI-MA</v>
          </cell>
        </row>
        <row r="2397">
          <cell r="B2397" t="str">
            <v>41010</v>
          </cell>
          <cell r="C2397" t="str">
            <v>41010</v>
          </cell>
          <cell r="D2397" t="str">
            <v>RI</v>
          </cell>
          <cell r="E2397" t="str">
            <v>Kent</v>
          </cell>
          <cell r="F2397">
            <v>949.97</v>
          </cell>
          <cell r="G2397">
            <v>533.97813700000006</v>
          </cell>
          <cell r="H2397">
            <v>7.4863119472132519E-2</v>
          </cell>
          <cell r="I2397">
            <v>0.13929284288565724</v>
          </cell>
          <cell r="J2397">
            <v>0.20749999999999999</v>
          </cell>
          <cell r="K2397">
            <v>284.92</v>
          </cell>
          <cell r="L2397">
            <v>70.14</v>
          </cell>
          <cell r="M2397">
            <v>553.82000000000005</v>
          </cell>
          <cell r="N2397">
            <v>31.1</v>
          </cell>
          <cell r="O2397">
            <v>114.92</v>
          </cell>
          <cell r="P2397" t="str">
            <v>39300</v>
          </cell>
          <cell r="Q2397" t="str">
            <v>Providence-Warwick, RI-MA</v>
          </cell>
        </row>
        <row r="2398">
          <cell r="B2398" t="str">
            <v>41020</v>
          </cell>
          <cell r="C2398" t="str">
            <v>41020</v>
          </cell>
          <cell r="D2398" t="str">
            <v>RI</v>
          </cell>
          <cell r="E2398" t="str">
            <v>Newport</v>
          </cell>
          <cell r="F2398">
            <v>961.95</v>
          </cell>
          <cell r="G2398">
            <v>540.71209500000009</v>
          </cell>
          <cell r="H2398">
            <v>7.4863119472132519E-2</v>
          </cell>
          <cell r="I2398">
            <v>0.13929284288565724</v>
          </cell>
          <cell r="J2398">
            <v>0.20749999999999999</v>
          </cell>
          <cell r="K2398">
            <v>284.92</v>
          </cell>
          <cell r="L2398">
            <v>70.14</v>
          </cell>
          <cell r="M2398">
            <v>553.82000000000005</v>
          </cell>
          <cell r="N2398">
            <v>31.1</v>
          </cell>
          <cell r="O2398">
            <v>114.92</v>
          </cell>
          <cell r="P2398" t="str">
            <v>39300</v>
          </cell>
          <cell r="Q2398" t="str">
            <v>Providence-Warwick, RI-MA</v>
          </cell>
        </row>
        <row r="2399">
          <cell r="B2399" t="str">
            <v>41030</v>
          </cell>
          <cell r="C2399" t="str">
            <v>41030</v>
          </cell>
          <cell r="D2399" t="str">
            <v>RI</v>
          </cell>
          <cell r="E2399" t="str">
            <v>Providence</v>
          </cell>
          <cell r="F2399">
            <v>919.39</v>
          </cell>
          <cell r="G2399">
            <v>516.78911900000003</v>
          </cell>
          <cell r="H2399">
            <v>7.4863119472132519E-2</v>
          </cell>
          <cell r="I2399">
            <v>0.13929284288565724</v>
          </cell>
          <cell r="J2399">
            <v>0.20749999999999999</v>
          </cell>
          <cell r="K2399">
            <v>284.92</v>
          </cell>
          <cell r="L2399">
            <v>70.14</v>
          </cell>
          <cell r="M2399">
            <v>553.82000000000005</v>
          </cell>
          <cell r="N2399">
            <v>31.1</v>
          </cell>
          <cell r="O2399">
            <v>114.92</v>
          </cell>
          <cell r="P2399" t="str">
            <v>39300</v>
          </cell>
          <cell r="Q2399" t="str">
            <v>Providence-Warwick, RI-MA</v>
          </cell>
        </row>
        <row r="2400">
          <cell r="B2400" t="str">
            <v>41050</v>
          </cell>
          <cell r="C2400" t="str">
            <v>41050</v>
          </cell>
          <cell r="D2400" t="str">
            <v>RI</v>
          </cell>
          <cell r="E2400" t="str">
            <v>Washington</v>
          </cell>
          <cell r="F2400">
            <v>925.76</v>
          </cell>
          <cell r="G2400">
            <v>520.36969600000009</v>
          </cell>
          <cell r="H2400">
            <v>7.4863119472132519E-2</v>
          </cell>
          <cell r="I2400">
            <v>0.13929284288565724</v>
          </cell>
          <cell r="J2400">
            <v>0.20749999999999999</v>
          </cell>
          <cell r="K2400">
            <v>284.92</v>
          </cell>
          <cell r="L2400">
            <v>70.14</v>
          </cell>
          <cell r="M2400">
            <v>553.82000000000005</v>
          </cell>
          <cell r="N2400">
            <v>31.1</v>
          </cell>
          <cell r="O2400">
            <v>114.92</v>
          </cell>
          <cell r="P2400" t="str">
            <v>39300</v>
          </cell>
          <cell r="Q2400" t="str">
            <v>Providence-Warwick, RI-MA</v>
          </cell>
        </row>
        <row r="2401">
          <cell r="B2401" t="str">
            <v>42000</v>
          </cell>
          <cell r="C2401" t="str">
            <v>42000</v>
          </cell>
          <cell r="D2401" t="str">
            <v>SC</v>
          </cell>
          <cell r="E2401" t="str">
            <v>Abbeville</v>
          </cell>
          <cell r="F2401">
            <v>940.49</v>
          </cell>
          <cell r="G2401">
            <v>528.64942900000005</v>
          </cell>
          <cell r="H2401">
            <v>7.942404301988254E-2</v>
          </cell>
          <cell r="I2401">
            <v>0.18829722615914155</v>
          </cell>
          <cell r="J2401">
            <v>0.20749999999999999</v>
          </cell>
          <cell r="K2401">
            <v>282.66000000000003</v>
          </cell>
          <cell r="L2401">
            <v>49.39</v>
          </cell>
          <cell r="M2401">
            <v>556.21</v>
          </cell>
          <cell r="N2401">
            <v>31.75</v>
          </cell>
          <cell r="O2401">
            <v>115.41</v>
          </cell>
          <cell r="P2401" t="str">
            <v>9942</v>
          </cell>
          <cell r="Q2401" t="str">
            <v>Not in Metro Area</v>
          </cell>
        </row>
        <row r="2402">
          <cell r="B2402" t="str">
            <v>42010</v>
          </cell>
          <cell r="C2402" t="str">
            <v>42010</v>
          </cell>
          <cell r="D2402" t="str">
            <v>SC</v>
          </cell>
          <cell r="E2402" t="str">
            <v>Aiken</v>
          </cell>
          <cell r="F2402">
            <v>965.06</v>
          </cell>
          <cell r="G2402">
            <v>542.46022600000003</v>
          </cell>
          <cell r="H2402">
            <v>7.7753232173251724E-2</v>
          </cell>
          <cell r="I2402">
            <v>0.1621145374449339</v>
          </cell>
          <cell r="J2402">
            <v>0.20749999999999999</v>
          </cell>
          <cell r="K2402">
            <v>276.13</v>
          </cell>
          <cell r="L2402">
            <v>56.75</v>
          </cell>
          <cell r="M2402">
            <v>539.80999999999995</v>
          </cell>
          <cell r="N2402">
            <v>30.67</v>
          </cell>
          <cell r="O2402">
            <v>112.01</v>
          </cell>
          <cell r="P2402" t="str">
            <v>12260</v>
          </cell>
          <cell r="Q2402" t="str">
            <v>Augusta-Richmond County, GA-SC</v>
          </cell>
        </row>
        <row r="2403">
          <cell r="B2403" t="str">
            <v>42020</v>
          </cell>
          <cell r="C2403" t="str">
            <v>42020</v>
          </cell>
          <cell r="D2403" t="str">
            <v>SC</v>
          </cell>
          <cell r="E2403" t="str">
            <v>Allendale</v>
          </cell>
          <cell r="F2403">
            <v>912.63</v>
          </cell>
          <cell r="G2403">
            <v>512.98932300000001</v>
          </cell>
          <cell r="H2403">
            <v>7.942404301988254E-2</v>
          </cell>
          <cell r="I2403">
            <v>0.18829722615914155</v>
          </cell>
          <cell r="J2403">
            <v>0.20749999999999999</v>
          </cell>
          <cell r="K2403">
            <v>282.66000000000003</v>
          </cell>
          <cell r="L2403">
            <v>49.39</v>
          </cell>
          <cell r="M2403">
            <v>556.21</v>
          </cell>
          <cell r="N2403">
            <v>31.75</v>
          </cell>
          <cell r="O2403">
            <v>115.41</v>
          </cell>
          <cell r="P2403" t="str">
            <v>9942</v>
          </cell>
          <cell r="Q2403" t="str">
            <v>Not in Metro Area</v>
          </cell>
        </row>
        <row r="2404">
          <cell r="B2404" t="str">
            <v>42030</v>
          </cell>
          <cell r="C2404" t="str">
            <v>42030</v>
          </cell>
          <cell r="D2404" t="str">
            <v>SC</v>
          </cell>
          <cell r="E2404" t="str">
            <v>Anderson</v>
          </cell>
          <cell r="F2404">
            <v>917.54</v>
          </cell>
          <cell r="G2404">
            <v>515.749234</v>
          </cell>
          <cell r="H2404">
            <v>7.9882245295779128E-2</v>
          </cell>
          <cell r="I2404">
            <v>0.16707844348363185</v>
          </cell>
          <cell r="J2404">
            <v>0.20749999999999999</v>
          </cell>
          <cell r="K2404">
            <v>251.37</v>
          </cell>
          <cell r="L2404">
            <v>64.760000000000005</v>
          </cell>
          <cell r="M2404">
            <v>558.41</v>
          </cell>
          <cell r="N2404">
            <v>30.9</v>
          </cell>
          <cell r="O2404">
            <v>115.87</v>
          </cell>
          <cell r="P2404" t="str">
            <v>24860</v>
          </cell>
          <cell r="Q2404" t="str">
            <v>Greenville-Anderson-Mauldin, SC</v>
          </cell>
        </row>
        <row r="2405">
          <cell r="B2405" t="str">
            <v>42040</v>
          </cell>
          <cell r="C2405" t="str">
            <v>42040</v>
          </cell>
          <cell r="D2405" t="str">
            <v>SC</v>
          </cell>
          <cell r="E2405" t="str">
            <v>Bamberg</v>
          </cell>
          <cell r="F2405">
            <v>917.05</v>
          </cell>
          <cell r="G2405">
            <v>515.47380499999997</v>
          </cell>
          <cell r="H2405">
            <v>7.942404301988254E-2</v>
          </cell>
          <cell r="I2405">
            <v>0.18829722615914155</v>
          </cell>
          <cell r="J2405">
            <v>0.20749999999999999</v>
          </cell>
          <cell r="K2405">
            <v>282.66000000000003</v>
          </cell>
          <cell r="L2405">
            <v>49.39</v>
          </cell>
          <cell r="M2405">
            <v>556.21</v>
          </cell>
          <cell r="N2405">
            <v>31.75</v>
          </cell>
          <cell r="O2405">
            <v>115.41</v>
          </cell>
          <cell r="P2405" t="str">
            <v>9942</v>
          </cell>
          <cell r="Q2405" t="str">
            <v>Not in Metro Area</v>
          </cell>
        </row>
        <row r="2406">
          <cell r="B2406" t="str">
            <v>42050</v>
          </cell>
          <cell r="C2406" t="str">
            <v>42050</v>
          </cell>
          <cell r="D2406" t="str">
            <v>SC</v>
          </cell>
          <cell r="E2406" t="str">
            <v>Barnwell</v>
          </cell>
          <cell r="F2406">
            <v>928.81</v>
          </cell>
          <cell r="G2406">
            <v>522.08410100000003</v>
          </cell>
          <cell r="H2406">
            <v>7.942404301988254E-2</v>
          </cell>
          <cell r="I2406">
            <v>0.18829722615914155</v>
          </cell>
          <cell r="J2406">
            <v>0.20749999999999999</v>
          </cell>
          <cell r="K2406">
            <v>282.66000000000003</v>
          </cell>
          <cell r="L2406">
            <v>49.39</v>
          </cell>
          <cell r="M2406">
            <v>556.21</v>
          </cell>
          <cell r="N2406">
            <v>31.75</v>
          </cell>
          <cell r="O2406">
            <v>115.41</v>
          </cell>
          <cell r="P2406" t="str">
            <v>9942</v>
          </cell>
          <cell r="Q2406" t="str">
            <v>Not in Metro Area</v>
          </cell>
        </row>
        <row r="2407">
          <cell r="B2407" t="str">
            <v>42060</v>
          </cell>
          <cell r="C2407" t="str">
            <v>42060</v>
          </cell>
          <cell r="D2407" t="str">
            <v>SC</v>
          </cell>
          <cell r="E2407" t="str">
            <v>Beaufort</v>
          </cell>
          <cell r="F2407">
            <v>927.55</v>
          </cell>
          <cell r="G2407">
            <v>521.375855</v>
          </cell>
          <cell r="H2407">
            <v>7.942404301988254E-2</v>
          </cell>
          <cell r="I2407">
            <v>0.18829722615914155</v>
          </cell>
          <cell r="J2407">
            <v>0.20749999999999999</v>
          </cell>
          <cell r="K2407">
            <v>282.66000000000003</v>
          </cell>
          <cell r="L2407">
            <v>49.39</v>
          </cell>
          <cell r="M2407">
            <v>556.21</v>
          </cell>
          <cell r="N2407">
            <v>31.75</v>
          </cell>
          <cell r="O2407">
            <v>115.41</v>
          </cell>
          <cell r="P2407" t="str">
            <v>9942</v>
          </cell>
          <cell r="Q2407" t="str">
            <v>Not in Metro Area</v>
          </cell>
        </row>
        <row r="2408">
          <cell r="B2408" t="str">
            <v>42070</v>
          </cell>
          <cell r="C2408" t="str">
            <v>42070</v>
          </cell>
          <cell r="D2408" t="str">
            <v>SC</v>
          </cell>
          <cell r="E2408" t="str">
            <v>Berkeley</v>
          </cell>
          <cell r="F2408">
            <v>974.27</v>
          </cell>
          <cell r="G2408">
            <v>547.63716699999998</v>
          </cell>
          <cell r="H2408">
            <v>8.2201629653299232E-2</v>
          </cell>
          <cell r="I2408">
            <v>0.16865453023645116</v>
          </cell>
          <cell r="J2408">
            <v>0.20749999999999999</v>
          </cell>
          <cell r="K2408">
            <v>250.36</v>
          </cell>
          <cell r="L2408">
            <v>47.79</v>
          </cell>
          <cell r="M2408">
            <v>604.49</v>
          </cell>
          <cell r="N2408">
            <v>28.64</v>
          </cell>
          <cell r="O2408">
            <v>125.43</v>
          </cell>
          <cell r="P2408" t="str">
            <v>16700</v>
          </cell>
          <cell r="Q2408" t="str">
            <v>Charleston-North Charleston, SC</v>
          </cell>
        </row>
        <row r="2409">
          <cell r="B2409" t="str">
            <v>42080</v>
          </cell>
          <cell r="C2409" t="str">
            <v>42080</v>
          </cell>
          <cell r="D2409" t="str">
            <v>SC</v>
          </cell>
          <cell r="E2409" t="str">
            <v>Calhoun</v>
          </cell>
          <cell r="F2409">
            <v>937.62</v>
          </cell>
          <cell r="G2409">
            <v>527.036202</v>
          </cell>
          <cell r="H2409">
            <v>8.1781812586551789E-2</v>
          </cell>
          <cell r="I2409">
            <v>0.17096065508288397</v>
          </cell>
          <cell r="J2409">
            <v>0.20749999999999999</v>
          </cell>
          <cell r="K2409">
            <v>259.95999999999998</v>
          </cell>
          <cell r="L2409">
            <v>50.07</v>
          </cell>
          <cell r="M2409">
            <v>578.54</v>
          </cell>
          <cell r="N2409">
            <v>29.82</v>
          </cell>
          <cell r="O2409">
            <v>120.05</v>
          </cell>
          <cell r="P2409" t="str">
            <v>17900</v>
          </cell>
          <cell r="Q2409" t="str">
            <v>Columbia, SC</v>
          </cell>
        </row>
        <row r="2410">
          <cell r="B2410" t="str">
            <v>42090</v>
          </cell>
          <cell r="C2410" t="str">
            <v>42090</v>
          </cell>
          <cell r="D2410" t="str">
            <v>SC</v>
          </cell>
          <cell r="E2410" t="str">
            <v>Charleston</v>
          </cell>
          <cell r="F2410">
            <v>967.48</v>
          </cell>
          <cell r="G2410">
            <v>543.82050800000002</v>
          </cell>
          <cell r="H2410">
            <v>8.2201629653299232E-2</v>
          </cell>
          <cell r="I2410">
            <v>0.16865453023645116</v>
          </cell>
          <cell r="J2410">
            <v>0.20749999999999999</v>
          </cell>
          <cell r="K2410">
            <v>250.36</v>
          </cell>
          <cell r="L2410">
            <v>47.79</v>
          </cell>
          <cell r="M2410">
            <v>604.49</v>
          </cell>
          <cell r="N2410">
            <v>28.64</v>
          </cell>
          <cell r="O2410">
            <v>125.43</v>
          </cell>
          <cell r="P2410" t="str">
            <v>16700</v>
          </cell>
          <cell r="Q2410" t="str">
            <v>Charleston-North Charleston, SC</v>
          </cell>
        </row>
        <row r="2411">
          <cell r="B2411" t="str">
            <v>42100</v>
          </cell>
          <cell r="C2411" t="str">
            <v>42100</v>
          </cell>
          <cell r="D2411" t="str">
            <v>SC</v>
          </cell>
          <cell r="E2411" t="str">
            <v>Cherokee</v>
          </cell>
          <cell r="F2411">
            <v>940.46</v>
          </cell>
          <cell r="G2411">
            <v>528.63256600000011</v>
          </cell>
          <cell r="H2411">
            <v>7.942404301988254E-2</v>
          </cell>
          <cell r="I2411">
            <v>0.18829722615914155</v>
          </cell>
          <cell r="J2411">
            <v>0.20749999999999999</v>
          </cell>
          <cell r="K2411">
            <v>282.66000000000003</v>
          </cell>
          <cell r="L2411">
            <v>49.39</v>
          </cell>
          <cell r="M2411">
            <v>556.21</v>
          </cell>
          <cell r="N2411">
            <v>31.75</v>
          </cell>
          <cell r="O2411">
            <v>115.41</v>
          </cell>
          <cell r="P2411" t="str">
            <v>9942</v>
          </cell>
          <cell r="Q2411" t="str">
            <v>Not in Metro Area</v>
          </cell>
        </row>
        <row r="2412">
          <cell r="B2412" t="str">
            <v>42110</v>
          </cell>
          <cell r="C2412" t="str">
            <v>42110</v>
          </cell>
          <cell r="D2412" t="str">
            <v>SC</v>
          </cell>
          <cell r="E2412" t="str">
            <v>Chester</v>
          </cell>
          <cell r="F2412">
            <v>927.4</v>
          </cell>
          <cell r="G2412">
            <v>521.29154000000005</v>
          </cell>
          <cell r="H2412">
            <v>8.3187682064086554E-2</v>
          </cell>
          <cell r="I2412">
            <v>0.16337426588360918</v>
          </cell>
          <cell r="J2412">
            <v>0.20749999999999999</v>
          </cell>
          <cell r="K2412">
            <v>240.3</v>
          </cell>
          <cell r="L2412">
            <v>56.19</v>
          </cell>
          <cell r="M2412">
            <v>572.78</v>
          </cell>
          <cell r="N2412">
            <v>29.17</v>
          </cell>
          <cell r="O2412">
            <v>118.85</v>
          </cell>
          <cell r="P2412" t="str">
            <v>16740</v>
          </cell>
          <cell r="Q2412" t="str">
            <v>Charlotte-Concord-Gastonia, NC-SC</v>
          </cell>
        </row>
        <row r="2413">
          <cell r="B2413" t="str">
            <v>42120</v>
          </cell>
          <cell r="C2413" t="str">
            <v>42120</v>
          </cell>
          <cell r="D2413" t="str">
            <v>SC</v>
          </cell>
          <cell r="E2413" t="str">
            <v>Chesterfield</v>
          </cell>
          <cell r="F2413">
            <v>926.84</v>
          </cell>
          <cell r="G2413">
            <v>520.976764</v>
          </cell>
          <cell r="H2413">
            <v>7.942404301988254E-2</v>
          </cell>
          <cell r="I2413">
            <v>0.18829722615914155</v>
          </cell>
          <cell r="J2413">
            <v>0.20749999999999999</v>
          </cell>
          <cell r="K2413">
            <v>282.66000000000003</v>
          </cell>
          <cell r="L2413">
            <v>49.39</v>
          </cell>
          <cell r="M2413">
            <v>556.21</v>
          </cell>
          <cell r="N2413">
            <v>31.75</v>
          </cell>
          <cell r="O2413">
            <v>115.41</v>
          </cell>
          <cell r="P2413" t="str">
            <v>9942</v>
          </cell>
          <cell r="Q2413" t="str">
            <v>Not in Metro Area</v>
          </cell>
        </row>
        <row r="2414">
          <cell r="B2414" t="str">
            <v>42130</v>
          </cell>
          <cell r="C2414" t="str">
            <v>42130</v>
          </cell>
          <cell r="D2414" t="str">
            <v>SC</v>
          </cell>
          <cell r="E2414" t="str">
            <v>Clarendon</v>
          </cell>
          <cell r="F2414">
            <v>922.37</v>
          </cell>
          <cell r="G2414">
            <v>518.46417700000006</v>
          </cell>
          <cell r="H2414">
            <v>7.942404301988254E-2</v>
          </cell>
          <cell r="I2414">
            <v>0.18829722615914155</v>
          </cell>
          <cell r="J2414">
            <v>0.20749999999999999</v>
          </cell>
          <cell r="K2414">
            <v>282.66000000000003</v>
          </cell>
          <cell r="L2414">
            <v>49.39</v>
          </cell>
          <cell r="M2414">
            <v>556.21</v>
          </cell>
          <cell r="N2414">
            <v>31.75</v>
          </cell>
          <cell r="O2414">
            <v>115.41</v>
          </cell>
          <cell r="P2414" t="str">
            <v>9942</v>
          </cell>
          <cell r="Q2414" t="str">
            <v>Not in Metro Area</v>
          </cell>
        </row>
        <row r="2415">
          <cell r="B2415" t="str">
            <v>42140</v>
          </cell>
          <cell r="C2415" t="str">
            <v>42140</v>
          </cell>
          <cell r="D2415" t="str">
            <v>SC</v>
          </cell>
          <cell r="E2415" t="str">
            <v>Colleton</v>
          </cell>
          <cell r="F2415">
            <v>959.78</v>
          </cell>
          <cell r="G2415">
            <v>539.49233800000002</v>
          </cell>
          <cell r="H2415">
            <v>7.942404301988254E-2</v>
          </cell>
          <cell r="I2415">
            <v>0.18829722615914155</v>
          </cell>
          <cell r="J2415">
            <v>0.20749999999999999</v>
          </cell>
          <cell r="K2415">
            <v>282.66000000000003</v>
          </cell>
          <cell r="L2415">
            <v>49.39</v>
          </cell>
          <cell r="M2415">
            <v>556.21</v>
          </cell>
          <cell r="N2415">
            <v>31.75</v>
          </cell>
          <cell r="O2415">
            <v>115.41</v>
          </cell>
          <cell r="P2415" t="str">
            <v>9942</v>
          </cell>
          <cell r="Q2415" t="str">
            <v>Not in Metro Area</v>
          </cell>
        </row>
        <row r="2416">
          <cell r="B2416" t="str">
            <v>42150</v>
          </cell>
          <cell r="C2416" t="str">
            <v>42150</v>
          </cell>
          <cell r="D2416" t="str">
            <v>SC</v>
          </cell>
          <cell r="E2416" t="str">
            <v>Darlington</v>
          </cell>
          <cell r="F2416">
            <v>960.74</v>
          </cell>
          <cell r="G2416">
            <v>540.03195400000004</v>
          </cell>
          <cell r="H2416">
            <v>7.942404301988254E-2</v>
          </cell>
          <cell r="I2416">
            <v>0.18829722615914155</v>
          </cell>
          <cell r="J2416">
            <v>0.20749999999999999</v>
          </cell>
          <cell r="K2416">
            <v>282.66000000000003</v>
          </cell>
          <cell r="L2416">
            <v>49.39</v>
          </cell>
          <cell r="M2416">
            <v>556.21</v>
          </cell>
          <cell r="N2416">
            <v>31.75</v>
          </cell>
          <cell r="O2416">
            <v>115.41</v>
          </cell>
          <cell r="P2416" t="str">
            <v>9942</v>
          </cell>
          <cell r="Q2416" t="str">
            <v>Not in Metro Area</v>
          </cell>
        </row>
        <row r="2417">
          <cell r="B2417" t="str">
            <v>42160</v>
          </cell>
          <cell r="C2417" t="str">
            <v>42160</v>
          </cell>
          <cell r="D2417" t="str">
            <v>SC</v>
          </cell>
          <cell r="E2417" t="str">
            <v>Dillon</v>
          </cell>
          <cell r="F2417">
            <v>967.07</v>
          </cell>
          <cell r="G2417">
            <v>543.59004700000003</v>
          </cell>
          <cell r="H2417">
            <v>7.942404301988254E-2</v>
          </cell>
          <cell r="I2417">
            <v>0.18829722615914155</v>
          </cell>
          <cell r="J2417">
            <v>0.20749999999999999</v>
          </cell>
          <cell r="K2417">
            <v>282.66000000000003</v>
          </cell>
          <cell r="L2417">
            <v>49.39</v>
          </cell>
          <cell r="M2417">
            <v>556.21</v>
          </cell>
          <cell r="N2417">
            <v>31.75</v>
          </cell>
          <cell r="O2417">
            <v>115.41</v>
          </cell>
          <cell r="P2417" t="str">
            <v>9942</v>
          </cell>
          <cell r="Q2417" t="str">
            <v>Not in Metro Area</v>
          </cell>
        </row>
        <row r="2418">
          <cell r="B2418" t="str">
            <v>42170</v>
          </cell>
          <cell r="C2418" t="str">
            <v>42170</v>
          </cell>
          <cell r="D2418" t="str">
            <v>SC</v>
          </cell>
          <cell r="E2418" t="str">
            <v>Dorchester</v>
          </cell>
          <cell r="F2418">
            <v>920.02</v>
          </cell>
          <cell r="G2418">
            <v>517.14324199999999</v>
          </cell>
          <cell r="H2418">
            <v>8.2201629653299232E-2</v>
          </cell>
          <cell r="I2418">
            <v>0.16865453023645116</v>
          </cell>
          <cell r="J2418">
            <v>0.20749999999999999</v>
          </cell>
          <cell r="K2418">
            <v>250.36</v>
          </cell>
          <cell r="L2418">
            <v>47.79</v>
          </cell>
          <cell r="M2418">
            <v>604.49</v>
          </cell>
          <cell r="N2418">
            <v>28.64</v>
          </cell>
          <cell r="O2418">
            <v>125.43</v>
          </cell>
          <cell r="P2418" t="str">
            <v>16700</v>
          </cell>
          <cell r="Q2418" t="str">
            <v>Charleston-North Charleston, SC</v>
          </cell>
        </row>
        <row r="2419">
          <cell r="B2419" t="str">
            <v>42180</v>
          </cell>
          <cell r="C2419" t="str">
            <v>42180</v>
          </cell>
          <cell r="D2419" t="str">
            <v>SC</v>
          </cell>
          <cell r="E2419" t="str">
            <v>Edgefield</v>
          </cell>
          <cell r="F2419">
            <v>952.73</v>
          </cell>
          <cell r="G2419">
            <v>535.52953300000001</v>
          </cell>
          <cell r="H2419">
            <v>7.7753232173251724E-2</v>
          </cell>
          <cell r="I2419">
            <v>0.1621145374449339</v>
          </cell>
          <cell r="J2419">
            <v>0.20749999999999999</v>
          </cell>
          <cell r="K2419">
            <v>276.13</v>
          </cell>
          <cell r="L2419">
            <v>56.75</v>
          </cell>
          <cell r="M2419">
            <v>539.80999999999995</v>
          </cell>
          <cell r="N2419">
            <v>30.67</v>
          </cell>
          <cell r="O2419">
            <v>112.01</v>
          </cell>
          <cell r="P2419" t="str">
            <v>12260</v>
          </cell>
          <cell r="Q2419" t="str">
            <v>Augusta-Richmond County, GA-SC</v>
          </cell>
        </row>
        <row r="2420">
          <cell r="B2420" t="str">
            <v>42190</v>
          </cell>
          <cell r="C2420" t="str">
            <v>42190</v>
          </cell>
          <cell r="D2420" t="str">
            <v>SC</v>
          </cell>
          <cell r="E2420" t="str">
            <v>Fairfield</v>
          </cell>
          <cell r="F2420">
            <v>970.02</v>
          </cell>
          <cell r="G2420">
            <v>545.248242</v>
          </cell>
          <cell r="H2420">
            <v>8.1781812586551789E-2</v>
          </cell>
          <cell r="I2420">
            <v>0.17096065508288397</v>
          </cell>
          <cell r="J2420">
            <v>0.20749999999999999</v>
          </cell>
          <cell r="K2420">
            <v>259.95999999999998</v>
          </cell>
          <cell r="L2420">
            <v>50.07</v>
          </cell>
          <cell r="M2420">
            <v>578.54</v>
          </cell>
          <cell r="N2420">
            <v>29.82</v>
          </cell>
          <cell r="O2420">
            <v>120.05</v>
          </cell>
          <cell r="P2420" t="str">
            <v>17900</v>
          </cell>
          <cell r="Q2420" t="str">
            <v>Columbia, SC</v>
          </cell>
        </row>
        <row r="2421">
          <cell r="B2421" t="str">
            <v>42200</v>
          </cell>
          <cell r="C2421" t="str">
            <v>42200</v>
          </cell>
          <cell r="D2421" t="str">
            <v>SC</v>
          </cell>
          <cell r="E2421" t="str">
            <v>Florence</v>
          </cell>
          <cell r="F2421">
            <v>925.56</v>
          </cell>
          <cell r="G2421">
            <v>520.25727600000005</v>
          </cell>
          <cell r="H2421">
            <v>7.942404301988254E-2</v>
          </cell>
          <cell r="I2421">
            <v>0.18829722615914155</v>
          </cell>
          <cell r="J2421">
            <v>0.20749999999999999</v>
          </cell>
          <cell r="K2421">
            <v>282.66000000000003</v>
          </cell>
          <cell r="L2421">
            <v>49.39</v>
          </cell>
          <cell r="M2421">
            <v>556.21</v>
          </cell>
          <cell r="N2421">
            <v>31.75</v>
          </cell>
          <cell r="O2421">
            <v>115.41</v>
          </cell>
          <cell r="P2421" t="str">
            <v>9942</v>
          </cell>
          <cell r="Q2421" t="str">
            <v>Not in Metro Area</v>
          </cell>
        </row>
        <row r="2422">
          <cell r="B2422" t="str">
            <v>42210</v>
          </cell>
          <cell r="C2422" t="str">
            <v>42210</v>
          </cell>
          <cell r="D2422" t="str">
            <v>SC</v>
          </cell>
          <cell r="E2422" t="str">
            <v>Georgetown</v>
          </cell>
          <cell r="F2422">
            <v>941.81</v>
          </cell>
          <cell r="G2422">
            <v>529.39140099999997</v>
          </cell>
          <cell r="H2422">
            <v>7.942404301988254E-2</v>
          </cell>
          <cell r="I2422">
            <v>0.18829722615914155</v>
          </cell>
          <cell r="J2422">
            <v>0.20749999999999999</v>
          </cell>
          <cell r="K2422">
            <v>282.66000000000003</v>
          </cell>
          <cell r="L2422">
            <v>49.39</v>
          </cell>
          <cell r="M2422">
            <v>556.21</v>
          </cell>
          <cell r="N2422">
            <v>31.75</v>
          </cell>
          <cell r="O2422">
            <v>115.41</v>
          </cell>
          <cell r="P2422" t="str">
            <v>9942</v>
          </cell>
          <cell r="Q2422" t="str">
            <v>Not in Metro Area</v>
          </cell>
        </row>
        <row r="2423">
          <cell r="B2423" t="str">
            <v>42220</v>
          </cell>
          <cell r="C2423" t="str">
            <v>42220</v>
          </cell>
          <cell r="D2423" t="str">
            <v>SC</v>
          </cell>
          <cell r="E2423" t="str">
            <v>Greenville</v>
          </cell>
          <cell r="F2423">
            <v>961.01</v>
          </cell>
          <cell r="G2423">
            <v>540.18372099999999</v>
          </cell>
          <cell r="H2423">
            <v>7.9882245295779128E-2</v>
          </cell>
          <cell r="I2423">
            <v>0.16707844348363185</v>
          </cell>
          <cell r="J2423">
            <v>0.20749999999999999</v>
          </cell>
          <cell r="K2423">
            <v>251.37</v>
          </cell>
          <cell r="L2423">
            <v>64.760000000000005</v>
          </cell>
          <cell r="M2423">
            <v>558.41</v>
          </cell>
          <cell r="N2423">
            <v>30.9</v>
          </cell>
          <cell r="O2423">
            <v>115.87</v>
          </cell>
          <cell r="P2423" t="str">
            <v>24860</v>
          </cell>
          <cell r="Q2423" t="str">
            <v>Greenville-Anderson-Mauldin, SC</v>
          </cell>
        </row>
        <row r="2424">
          <cell r="B2424" t="str">
            <v>42230</v>
          </cell>
          <cell r="C2424" t="str">
            <v>42230</v>
          </cell>
          <cell r="D2424" t="str">
            <v>SC</v>
          </cell>
          <cell r="E2424" t="str">
            <v>Greenwood</v>
          </cell>
          <cell r="F2424">
            <v>945.99</v>
          </cell>
          <cell r="G2424">
            <v>531.74097900000004</v>
          </cell>
          <cell r="H2424">
            <v>7.942404301988254E-2</v>
          </cell>
          <cell r="I2424">
            <v>0.18829722615914155</v>
          </cell>
          <cell r="J2424">
            <v>0.20749999999999999</v>
          </cell>
          <cell r="K2424">
            <v>282.66000000000003</v>
          </cell>
          <cell r="L2424">
            <v>49.39</v>
          </cell>
          <cell r="M2424">
            <v>556.21</v>
          </cell>
          <cell r="N2424">
            <v>31.75</v>
          </cell>
          <cell r="O2424">
            <v>115.41</v>
          </cell>
          <cell r="P2424" t="str">
            <v>9942</v>
          </cell>
          <cell r="Q2424" t="str">
            <v>Not in Metro Area</v>
          </cell>
        </row>
        <row r="2425">
          <cell r="B2425" t="str">
            <v>42240</v>
          </cell>
          <cell r="C2425" t="str">
            <v>42240</v>
          </cell>
          <cell r="D2425" t="str">
            <v>SC</v>
          </cell>
          <cell r="E2425" t="str">
            <v>Hampton</v>
          </cell>
          <cell r="F2425">
            <v>967.21</v>
          </cell>
          <cell r="G2425">
            <v>543.66874100000007</v>
          </cell>
          <cell r="H2425">
            <v>7.942404301988254E-2</v>
          </cell>
          <cell r="I2425">
            <v>0.18829722615914155</v>
          </cell>
          <cell r="J2425">
            <v>0.20749999999999999</v>
          </cell>
          <cell r="K2425">
            <v>282.66000000000003</v>
          </cell>
          <cell r="L2425">
            <v>49.39</v>
          </cell>
          <cell r="M2425">
            <v>556.21</v>
          </cell>
          <cell r="N2425">
            <v>31.75</v>
          </cell>
          <cell r="O2425">
            <v>115.41</v>
          </cell>
          <cell r="P2425" t="str">
            <v>9942</v>
          </cell>
          <cell r="Q2425" t="str">
            <v>Not in Metro Area</v>
          </cell>
        </row>
        <row r="2426">
          <cell r="B2426" t="str">
            <v>42250</v>
          </cell>
          <cell r="C2426" t="str">
            <v>42250</v>
          </cell>
          <cell r="D2426" t="str">
            <v>SC</v>
          </cell>
          <cell r="E2426" t="str">
            <v>Horry</v>
          </cell>
          <cell r="F2426">
            <v>924.21</v>
          </cell>
          <cell r="G2426">
            <v>519.49844100000007</v>
          </cell>
          <cell r="H2426">
            <v>8.1930240696815329E-2</v>
          </cell>
          <cell r="I2426">
            <v>0.14880796436992402</v>
          </cell>
          <cell r="J2426">
            <v>0.20749999999999999</v>
          </cell>
          <cell r="K2426">
            <v>257.17</v>
          </cell>
          <cell r="L2426">
            <v>38.17</v>
          </cell>
          <cell r="M2426">
            <v>626.88</v>
          </cell>
          <cell r="N2426">
            <v>26.75</v>
          </cell>
          <cell r="O2426">
            <v>130.08000000000001</v>
          </cell>
          <cell r="P2426" t="str">
            <v>34820</v>
          </cell>
          <cell r="Q2426" t="str">
            <v>Myrtle Beach-Conway-North Myrtle Beach, SC-NC</v>
          </cell>
        </row>
        <row r="2427">
          <cell r="B2427" t="str">
            <v>42260</v>
          </cell>
          <cell r="C2427" t="str">
            <v>42260</v>
          </cell>
          <cell r="D2427" t="str">
            <v>SC</v>
          </cell>
          <cell r="E2427" t="str">
            <v>Jasper</v>
          </cell>
          <cell r="F2427">
            <v>913.57</v>
          </cell>
          <cell r="G2427">
            <v>513.51769700000011</v>
          </cell>
          <cell r="H2427">
            <v>7.942404301988254E-2</v>
          </cell>
          <cell r="I2427">
            <v>0.18829722615914155</v>
          </cell>
          <cell r="J2427">
            <v>0.20749999999999999</v>
          </cell>
          <cell r="K2427">
            <v>282.66000000000003</v>
          </cell>
          <cell r="L2427">
            <v>49.39</v>
          </cell>
          <cell r="M2427">
            <v>556.21</v>
          </cell>
          <cell r="N2427">
            <v>31.75</v>
          </cell>
          <cell r="O2427">
            <v>115.41</v>
          </cell>
          <cell r="P2427" t="str">
            <v>9942</v>
          </cell>
          <cell r="Q2427" t="str">
            <v>Not in Metro Area</v>
          </cell>
        </row>
        <row r="2428">
          <cell r="B2428" t="str">
            <v>42270</v>
          </cell>
          <cell r="C2428" t="str">
            <v>42270</v>
          </cell>
          <cell r="D2428" t="str">
            <v>SC</v>
          </cell>
          <cell r="E2428" t="str">
            <v>Kershaw</v>
          </cell>
          <cell r="F2428">
            <v>947.17</v>
          </cell>
          <cell r="G2428">
            <v>532.40425700000003</v>
          </cell>
          <cell r="H2428">
            <v>8.1781812586551789E-2</v>
          </cell>
          <cell r="I2428">
            <v>0.17096065508288397</v>
          </cell>
          <cell r="J2428">
            <v>0.20749999999999999</v>
          </cell>
          <cell r="K2428">
            <v>259.95999999999998</v>
          </cell>
          <cell r="L2428">
            <v>50.07</v>
          </cell>
          <cell r="M2428">
            <v>578.54</v>
          </cell>
          <cell r="N2428">
            <v>29.82</v>
          </cell>
          <cell r="O2428">
            <v>120.05</v>
          </cell>
          <cell r="P2428" t="str">
            <v>17900</v>
          </cell>
          <cell r="Q2428" t="str">
            <v>Columbia, SC</v>
          </cell>
        </row>
        <row r="2429">
          <cell r="B2429" t="str">
            <v>42280</v>
          </cell>
          <cell r="C2429" t="str">
            <v>42280</v>
          </cell>
          <cell r="D2429" t="str">
            <v>SC</v>
          </cell>
          <cell r="E2429" t="str">
            <v>Lancaster</v>
          </cell>
          <cell r="F2429">
            <v>912.83</v>
          </cell>
          <cell r="G2429">
            <v>513.10174300000006</v>
          </cell>
          <cell r="H2429">
            <v>8.3187682064086554E-2</v>
          </cell>
          <cell r="I2429">
            <v>0.16337426588360918</v>
          </cell>
          <cell r="J2429">
            <v>0.20749999999999999</v>
          </cell>
          <cell r="K2429">
            <v>240.3</v>
          </cell>
          <cell r="L2429">
            <v>56.19</v>
          </cell>
          <cell r="M2429">
            <v>572.78</v>
          </cell>
          <cell r="N2429">
            <v>29.17</v>
          </cell>
          <cell r="O2429">
            <v>118.85</v>
          </cell>
          <cell r="P2429" t="str">
            <v>16740</v>
          </cell>
          <cell r="Q2429" t="str">
            <v>Charlotte-Concord-Gastonia, NC-SC</v>
          </cell>
        </row>
        <row r="2430">
          <cell r="B2430" t="str">
            <v>42290</v>
          </cell>
          <cell r="C2430" t="str">
            <v>42290</v>
          </cell>
          <cell r="D2430" t="str">
            <v>SC</v>
          </cell>
          <cell r="E2430" t="str">
            <v>Laurens</v>
          </cell>
          <cell r="F2430">
            <v>904.26</v>
          </cell>
          <cell r="G2430">
            <v>508.28454600000003</v>
          </cell>
          <cell r="H2430">
            <v>7.9882245295779128E-2</v>
          </cell>
          <cell r="I2430">
            <v>0.16707844348363185</v>
          </cell>
          <cell r="J2430">
            <v>0.20749999999999999</v>
          </cell>
          <cell r="K2430">
            <v>251.37</v>
          </cell>
          <cell r="L2430">
            <v>64.760000000000005</v>
          </cell>
          <cell r="M2430">
            <v>558.41</v>
          </cell>
          <cell r="N2430">
            <v>30.9</v>
          </cell>
          <cell r="O2430">
            <v>115.87</v>
          </cell>
          <cell r="P2430" t="str">
            <v>24860</v>
          </cell>
          <cell r="Q2430" t="str">
            <v>Greenville-Anderson-Mauldin, SC</v>
          </cell>
        </row>
        <row r="2431">
          <cell r="B2431" t="str">
            <v>42300</v>
          </cell>
          <cell r="C2431" t="str">
            <v>42300</v>
          </cell>
          <cell r="D2431" t="str">
            <v>SC</v>
          </cell>
          <cell r="E2431" t="str">
            <v>Lee</v>
          </cell>
          <cell r="F2431">
            <v>958.6</v>
          </cell>
          <cell r="G2431">
            <v>538.82906000000003</v>
          </cell>
          <cell r="H2431">
            <v>7.942404301988254E-2</v>
          </cell>
          <cell r="I2431">
            <v>0.18829722615914155</v>
          </cell>
          <cell r="J2431">
            <v>0.20749999999999999</v>
          </cell>
          <cell r="K2431">
            <v>282.66000000000003</v>
          </cell>
          <cell r="L2431">
            <v>49.39</v>
          </cell>
          <cell r="M2431">
            <v>556.21</v>
          </cell>
          <cell r="N2431">
            <v>31.75</v>
          </cell>
          <cell r="O2431">
            <v>115.41</v>
          </cell>
          <cell r="P2431" t="str">
            <v>9942</v>
          </cell>
          <cell r="Q2431" t="str">
            <v>Not in Metro Area</v>
          </cell>
        </row>
        <row r="2432">
          <cell r="B2432" t="str">
            <v>42310</v>
          </cell>
          <cell r="C2432" t="str">
            <v>42310</v>
          </cell>
          <cell r="D2432" t="str">
            <v>SC</v>
          </cell>
          <cell r="E2432" t="str">
            <v>Lexington</v>
          </cell>
          <cell r="F2432">
            <v>963.34</v>
          </cell>
          <cell r="G2432">
            <v>541.49341400000003</v>
          </cell>
          <cell r="H2432">
            <v>8.1781812586551789E-2</v>
          </cell>
          <cell r="I2432">
            <v>0.17096065508288397</v>
          </cell>
          <cell r="J2432">
            <v>0.20749999999999999</v>
          </cell>
          <cell r="K2432">
            <v>259.95999999999998</v>
          </cell>
          <cell r="L2432">
            <v>50.07</v>
          </cell>
          <cell r="M2432">
            <v>578.54</v>
          </cell>
          <cell r="N2432">
            <v>29.82</v>
          </cell>
          <cell r="O2432">
            <v>120.05</v>
          </cell>
          <cell r="P2432" t="str">
            <v>17900</v>
          </cell>
          <cell r="Q2432" t="str">
            <v>Columbia, SC</v>
          </cell>
        </row>
        <row r="2433">
          <cell r="B2433" t="str">
            <v>42320</v>
          </cell>
          <cell r="C2433" t="str">
            <v>42320</v>
          </cell>
          <cell r="D2433" t="str">
            <v>SC</v>
          </cell>
          <cell r="E2433" t="str">
            <v>Mc Cormick</v>
          </cell>
          <cell r="F2433">
            <v>941.92</v>
          </cell>
          <cell r="G2433">
            <v>529.45323200000007</v>
          </cell>
          <cell r="H2433">
            <v>7.942404301988254E-2</v>
          </cell>
          <cell r="I2433">
            <v>0.18829722615914155</v>
          </cell>
          <cell r="J2433">
            <v>0.20749999999999999</v>
          </cell>
          <cell r="K2433">
            <v>282.66000000000003</v>
          </cell>
          <cell r="L2433">
            <v>49.39</v>
          </cell>
          <cell r="M2433">
            <v>556.21</v>
          </cell>
          <cell r="N2433">
            <v>31.75</v>
          </cell>
          <cell r="O2433">
            <v>115.41</v>
          </cell>
          <cell r="P2433" t="str">
            <v>9942</v>
          </cell>
          <cell r="Q2433" t="str">
            <v>Not in Metro Area</v>
          </cell>
        </row>
        <row r="2434">
          <cell r="B2434" t="str">
            <v>42330</v>
          </cell>
          <cell r="C2434" t="str">
            <v>42330</v>
          </cell>
          <cell r="D2434" t="str">
            <v>SC</v>
          </cell>
          <cell r="E2434" t="str">
            <v>Marion</v>
          </cell>
          <cell r="F2434">
            <v>970.33</v>
          </cell>
          <cell r="G2434">
            <v>545.42249300000003</v>
          </cell>
          <cell r="H2434">
            <v>7.942404301988254E-2</v>
          </cell>
          <cell r="I2434">
            <v>0.18829722615914155</v>
          </cell>
          <cell r="J2434">
            <v>0.20749999999999999</v>
          </cell>
          <cell r="K2434">
            <v>282.66000000000003</v>
          </cell>
          <cell r="L2434">
            <v>49.39</v>
          </cell>
          <cell r="M2434">
            <v>556.21</v>
          </cell>
          <cell r="N2434">
            <v>31.75</v>
          </cell>
          <cell r="O2434">
            <v>115.41</v>
          </cell>
          <cell r="P2434" t="str">
            <v>9942</v>
          </cell>
          <cell r="Q2434" t="str">
            <v>Not in Metro Area</v>
          </cell>
        </row>
        <row r="2435">
          <cell r="B2435" t="str">
            <v>42340</v>
          </cell>
          <cell r="C2435" t="str">
            <v>42340</v>
          </cell>
          <cell r="D2435" t="str">
            <v>SC</v>
          </cell>
          <cell r="E2435" t="str">
            <v>Marlboro</v>
          </cell>
          <cell r="F2435">
            <v>874.49</v>
          </cell>
          <cell r="G2435">
            <v>491.55082900000002</v>
          </cell>
          <cell r="H2435">
            <v>7.942404301988254E-2</v>
          </cell>
          <cell r="I2435">
            <v>0.18829722615914155</v>
          </cell>
          <cell r="J2435">
            <v>0.20749999999999999</v>
          </cell>
          <cell r="K2435">
            <v>282.66000000000003</v>
          </cell>
          <cell r="L2435">
            <v>49.39</v>
          </cell>
          <cell r="M2435">
            <v>556.21</v>
          </cell>
          <cell r="N2435">
            <v>31.75</v>
          </cell>
          <cell r="O2435">
            <v>115.41</v>
          </cell>
          <cell r="P2435" t="str">
            <v>9942</v>
          </cell>
          <cell r="Q2435" t="str">
            <v>Not in Metro Area</v>
          </cell>
        </row>
        <row r="2436">
          <cell r="B2436" t="str">
            <v>42350</v>
          </cell>
          <cell r="C2436" t="str">
            <v>42350</v>
          </cell>
          <cell r="D2436" t="str">
            <v>SC</v>
          </cell>
          <cell r="E2436" t="str">
            <v>Newberry</v>
          </cell>
          <cell r="F2436">
            <v>926.14</v>
          </cell>
          <cell r="G2436">
            <v>520.58329400000002</v>
          </cell>
          <cell r="H2436">
            <v>7.942404301988254E-2</v>
          </cell>
          <cell r="I2436">
            <v>0.18829722615914155</v>
          </cell>
          <cell r="J2436">
            <v>0.20749999999999999</v>
          </cell>
          <cell r="K2436">
            <v>282.66000000000003</v>
          </cell>
          <cell r="L2436">
            <v>49.39</v>
          </cell>
          <cell r="M2436">
            <v>556.21</v>
          </cell>
          <cell r="N2436">
            <v>31.75</v>
          </cell>
          <cell r="O2436">
            <v>115.41</v>
          </cell>
          <cell r="P2436" t="str">
            <v>9942</v>
          </cell>
          <cell r="Q2436" t="str">
            <v>Not in Metro Area</v>
          </cell>
        </row>
        <row r="2437">
          <cell r="B2437" t="str">
            <v>42360</v>
          </cell>
          <cell r="C2437" t="str">
            <v>42360</v>
          </cell>
          <cell r="D2437" t="str">
            <v>SC</v>
          </cell>
          <cell r="E2437" t="str">
            <v>Oconee</v>
          </cell>
          <cell r="F2437">
            <v>922.18</v>
          </cell>
          <cell r="G2437">
            <v>518.35737800000004</v>
          </cell>
          <cell r="H2437">
            <v>7.942404301988254E-2</v>
          </cell>
          <cell r="I2437">
            <v>0.18829722615914155</v>
          </cell>
          <cell r="J2437">
            <v>0.20749999999999999</v>
          </cell>
          <cell r="K2437">
            <v>282.66000000000003</v>
          </cell>
          <cell r="L2437">
            <v>49.39</v>
          </cell>
          <cell r="M2437">
            <v>556.21</v>
          </cell>
          <cell r="N2437">
            <v>31.75</v>
          </cell>
          <cell r="O2437">
            <v>115.41</v>
          </cell>
          <cell r="P2437" t="str">
            <v>9942</v>
          </cell>
          <cell r="Q2437" t="str">
            <v>Not in Metro Area</v>
          </cell>
        </row>
        <row r="2438">
          <cell r="B2438" t="str">
            <v>42370</v>
          </cell>
          <cell r="C2438" t="str">
            <v>42370</v>
          </cell>
          <cell r="D2438" t="str">
            <v>SC</v>
          </cell>
          <cell r="E2438" t="str">
            <v>Orangeburg</v>
          </cell>
          <cell r="F2438">
            <v>923.52</v>
          </cell>
          <cell r="G2438">
            <v>519.110592</v>
          </cell>
          <cell r="H2438">
            <v>7.942404301988254E-2</v>
          </cell>
          <cell r="I2438">
            <v>0.18829722615914155</v>
          </cell>
          <cell r="J2438">
            <v>0.20749999999999999</v>
          </cell>
          <cell r="K2438">
            <v>282.66000000000003</v>
          </cell>
          <cell r="L2438">
            <v>49.39</v>
          </cell>
          <cell r="M2438">
            <v>556.21</v>
          </cell>
          <cell r="N2438">
            <v>31.75</v>
          </cell>
          <cell r="O2438">
            <v>115.41</v>
          </cell>
          <cell r="P2438" t="str">
            <v>9942</v>
          </cell>
          <cell r="Q2438" t="str">
            <v>Not in Metro Area</v>
          </cell>
        </row>
        <row r="2439">
          <cell r="B2439" t="str">
            <v>42380</v>
          </cell>
          <cell r="C2439" t="str">
            <v>42380</v>
          </cell>
          <cell r="D2439" t="str">
            <v>SC</v>
          </cell>
          <cell r="E2439" t="str">
            <v>Pickens</v>
          </cell>
          <cell r="F2439">
            <v>929.66</v>
          </cell>
          <cell r="G2439">
            <v>522.56188600000007</v>
          </cell>
          <cell r="H2439">
            <v>7.9882245295779128E-2</v>
          </cell>
          <cell r="I2439">
            <v>0.16707844348363185</v>
          </cell>
          <cell r="J2439">
            <v>0.20749999999999999</v>
          </cell>
          <cell r="K2439">
            <v>251.37</v>
          </cell>
          <cell r="L2439">
            <v>64.760000000000005</v>
          </cell>
          <cell r="M2439">
            <v>558.41</v>
          </cell>
          <cell r="N2439">
            <v>30.9</v>
          </cell>
          <cell r="O2439">
            <v>115.87</v>
          </cell>
          <cell r="P2439" t="str">
            <v>24860</v>
          </cell>
          <cell r="Q2439" t="str">
            <v>Greenville-Anderson-Mauldin, SC</v>
          </cell>
        </row>
        <row r="2440">
          <cell r="B2440" t="str">
            <v>42390</v>
          </cell>
          <cell r="C2440" t="str">
            <v>42390</v>
          </cell>
          <cell r="D2440" t="str">
            <v>SC</v>
          </cell>
          <cell r="E2440" t="str">
            <v>Richland</v>
          </cell>
          <cell r="F2440">
            <v>950.12</v>
          </cell>
          <cell r="G2440">
            <v>534.06245200000001</v>
          </cell>
          <cell r="H2440">
            <v>8.1781812586551789E-2</v>
          </cell>
          <cell r="I2440">
            <v>0.17096065508288397</v>
          </cell>
          <cell r="J2440">
            <v>0.20749999999999999</v>
          </cell>
          <cell r="K2440">
            <v>259.95999999999998</v>
          </cell>
          <cell r="L2440">
            <v>50.07</v>
          </cell>
          <cell r="M2440">
            <v>578.54</v>
          </cell>
          <cell r="N2440">
            <v>29.82</v>
          </cell>
          <cell r="O2440">
            <v>120.05</v>
          </cell>
          <cell r="P2440" t="str">
            <v>17900</v>
          </cell>
          <cell r="Q2440" t="str">
            <v>Columbia, SC</v>
          </cell>
        </row>
        <row r="2441">
          <cell r="B2441" t="str">
            <v>42400</v>
          </cell>
          <cell r="C2441" t="str">
            <v>42400</v>
          </cell>
          <cell r="D2441" t="str">
            <v>SC</v>
          </cell>
          <cell r="E2441" t="str">
            <v>Saluda</v>
          </cell>
          <cell r="F2441">
            <v>951.85</v>
          </cell>
          <cell r="G2441">
            <v>535.03488500000003</v>
          </cell>
          <cell r="H2441">
            <v>8.1781812586551789E-2</v>
          </cell>
          <cell r="I2441">
            <v>0.17096065508288397</v>
          </cell>
          <cell r="J2441">
            <v>0.20749999999999999</v>
          </cell>
          <cell r="K2441">
            <v>259.95999999999998</v>
          </cell>
          <cell r="L2441">
            <v>50.07</v>
          </cell>
          <cell r="M2441">
            <v>578.54</v>
          </cell>
          <cell r="N2441">
            <v>29.82</v>
          </cell>
          <cell r="O2441">
            <v>120.05</v>
          </cell>
          <cell r="P2441" t="str">
            <v>17900</v>
          </cell>
          <cell r="Q2441" t="str">
            <v>Columbia, SC</v>
          </cell>
        </row>
        <row r="2442">
          <cell r="B2442" t="str">
            <v>42410</v>
          </cell>
          <cell r="C2442" t="str">
            <v>42410</v>
          </cell>
          <cell r="D2442" t="str">
            <v>SC</v>
          </cell>
          <cell r="E2442" t="str">
            <v>Spartanburg</v>
          </cell>
          <cell r="F2442">
            <v>937.32</v>
          </cell>
          <cell r="G2442">
            <v>526.86757200000011</v>
          </cell>
          <cell r="H2442">
            <v>7.942404301988254E-2</v>
          </cell>
          <cell r="I2442">
            <v>0.18829722615914155</v>
          </cell>
          <cell r="J2442">
            <v>0.20749999999999999</v>
          </cell>
          <cell r="K2442">
            <v>282.66000000000003</v>
          </cell>
          <cell r="L2442">
            <v>49.39</v>
          </cell>
          <cell r="M2442">
            <v>556.21</v>
          </cell>
          <cell r="N2442">
            <v>31.75</v>
          </cell>
          <cell r="O2442">
            <v>115.41</v>
          </cell>
          <cell r="P2442" t="str">
            <v>9942</v>
          </cell>
          <cell r="Q2442" t="str">
            <v>Not in Metro Area</v>
          </cell>
        </row>
        <row r="2443">
          <cell r="B2443" t="str">
            <v>42420</v>
          </cell>
          <cell r="C2443" t="str">
            <v>42420</v>
          </cell>
          <cell r="D2443" t="str">
            <v>SC</v>
          </cell>
          <cell r="E2443" t="str">
            <v>Sumter</v>
          </cell>
          <cell r="F2443">
            <v>926.81</v>
          </cell>
          <cell r="G2443">
            <v>520.95990100000006</v>
          </cell>
          <cell r="H2443">
            <v>7.942404301988254E-2</v>
          </cell>
          <cell r="I2443">
            <v>0.18829722615914155</v>
          </cell>
          <cell r="J2443">
            <v>0.20749999999999999</v>
          </cell>
          <cell r="K2443">
            <v>282.66000000000003</v>
          </cell>
          <cell r="L2443">
            <v>49.39</v>
          </cell>
          <cell r="M2443">
            <v>556.21</v>
          </cell>
          <cell r="N2443">
            <v>31.75</v>
          </cell>
          <cell r="O2443">
            <v>115.41</v>
          </cell>
          <cell r="P2443" t="str">
            <v>9942</v>
          </cell>
          <cell r="Q2443" t="str">
            <v>Not in Metro Area</v>
          </cell>
        </row>
        <row r="2444">
          <cell r="B2444" t="str">
            <v>42430</v>
          </cell>
          <cell r="C2444" t="str">
            <v>42430</v>
          </cell>
          <cell r="D2444" t="str">
            <v>SC</v>
          </cell>
          <cell r="E2444" t="str">
            <v>Union</v>
          </cell>
          <cell r="F2444">
            <v>922.59</v>
          </cell>
          <cell r="G2444">
            <v>518.58783900000003</v>
          </cell>
          <cell r="H2444">
            <v>7.942404301988254E-2</v>
          </cell>
          <cell r="I2444">
            <v>0.18829722615914155</v>
          </cell>
          <cell r="J2444">
            <v>0.20749999999999999</v>
          </cell>
          <cell r="K2444">
            <v>282.66000000000003</v>
          </cell>
          <cell r="L2444">
            <v>49.39</v>
          </cell>
          <cell r="M2444">
            <v>556.21</v>
          </cell>
          <cell r="N2444">
            <v>31.75</v>
          </cell>
          <cell r="O2444">
            <v>115.41</v>
          </cell>
          <cell r="P2444" t="str">
            <v>9942</v>
          </cell>
          <cell r="Q2444" t="str">
            <v>Not in Metro Area</v>
          </cell>
        </row>
        <row r="2445">
          <cell r="B2445" t="str">
            <v>42440</v>
          </cell>
          <cell r="C2445" t="str">
            <v>42440</v>
          </cell>
          <cell r="D2445" t="str">
            <v>SC</v>
          </cell>
          <cell r="E2445" t="str">
            <v>Williamsburg</v>
          </cell>
          <cell r="F2445">
            <v>923.74</v>
          </cell>
          <cell r="G2445">
            <v>519.23425400000008</v>
          </cell>
          <cell r="H2445">
            <v>7.942404301988254E-2</v>
          </cell>
          <cell r="I2445">
            <v>0.18829722615914155</v>
          </cell>
          <cell r="J2445">
            <v>0.20749999999999999</v>
          </cell>
          <cell r="K2445">
            <v>282.66000000000003</v>
          </cell>
          <cell r="L2445">
            <v>49.39</v>
          </cell>
          <cell r="M2445">
            <v>556.21</v>
          </cell>
          <cell r="N2445">
            <v>31.75</v>
          </cell>
          <cell r="O2445">
            <v>115.41</v>
          </cell>
          <cell r="P2445" t="str">
            <v>9942</v>
          </cell>
          <cell r="Q2445" t="str">
            <v>Not in Metro Area</v>
          </cell>
        </row>
        <row r="2446">
          <cell r="B2446" t="str">
            <v>42450</v>
          </cell>
          <cell r="C2446" t="str">
            <v>42450</v>
          </cell>
          <cell r="D2446" t="str">
            <v>SC</v>
          </cell>
          <cell r="E2446" t="str">
            <v>York</v>
          </cell>
          <cell r="F2446">
            <v>943.95</v>
          </cell>
          <cell r="G2446">
            <v>530.5942950000001</v>
          </cell>
          <cell r="H2446">
            <v>8.3187682064086554E-2</v>
          </cell>
          <cell r="I2446">
            <v>0.16337426588360918</v>
          </cell>
          <cell r="J2446">
            <v>0.20749999999999999</v>
          </cell>
          <cell r="K2446">
            <v>240.3</v>
          </cell>
          <cell r="L2446">
            <v>56.19</v>
          </cell>
          <cell r="M2446">
            <v>572.78</v>
          </cell>
          <cell r="N2446">
            <v>29.17</v>
          </cell>
          <cell r="O2446">
            <v>118.85</v>
          </cell>
          <cell r="P2446" t="str">
            <v>16740</v>
          </cell>
          <cell r="Q2446" t="str">
            <v>Charlotte-Concord-Gastonia, NC-SC</v>
          </cell>
        </row>
        <row r="2447">
          <cell r="B2447" t="str">
            <v>43010</v>
          </cell>
          <cell r="C2447" t="str">
            <v>43010</v>
          </cell>
          <cell r="D2447" t="str">
            <v>SD</v>
          </cell>
          <cell r="E2447" t="str">
            <v>Aurora</v>
          </cell>
          <cell r="F2447">
            <v>929.37</v>
          </cell>
          <cell r="G2447">
            <v>522.39887700000008</v>
          </cell>
          <cell r="H2447">
            <v>7.861127422196125E-2</v>
          </cell>
          <cell r="I2447">
            <v>0.12786972770955685</v>
          </cell>
          <cell r="J2447">
            <v>0.20749999999999999</v>
          </cell>
          <cell r="K2447">
            <v>272.48</v>
          </cell>
          <cell r="L2447">
            <v>74.92</v>
          </cell>
          <cell r="M2447">
            <v>635.24</v>
          </cell>
          <cell r="N2447">
            <v>31</v>
          </cell>
          <cell r="O2447">
            <v>131.81</v>
          </cell>
          <cell r="P2447" t="str">
            <v>9943</v>
          </cell>
          <cell r="Q2447" t="str">
            <v>Not in Metro Area</v>
          </cell>
        </row>
        <row r="2448">
          <cell r="B2448" t="str">
            <v>43020</v>
          </cell>
          <cell r="C2448" t="str">
            <v>43020</v>
          </cell>
          <cell r="D2448" t="str">
            <v>SD</v>
          </cell>
          <cell r="E2448" t="str">
            <v>Beadle</v>
          </cell>
          <cell r="F2448">
            <v>926.62</v>
          </cell>
          <cell r="G2448">
            <v>520.85310200000004</v>
          </cell>
          <cell r="H2448">
            <v>7.861127422196125E-2</v>
          </cell>
          <cell r="I2448">
            <v>0.12786972770955685</v>
          </cell>
          <cell r="J2448">
            <v>0.20749999999999999</v>
          </cell>
          <cell r="K2448">
            <v>272.48</v>
          </cell>
          <cell r="L2448">
            <v>74.92</v>
          </cell>
          <cell r="M2448">
            <v>635.24</v>
          </cell>
          <cell r="N2448">
            <v>31</v>
          </cell>
          <cell r="O2448">
            <v>131.81</v>
          </cell>
          <cell r="P2448" t="str">
            <v>9943</v>
          </cell>
          <cell r="Q2448" t="str">
            <v>Not in Metro Area</v>
          </cell>
        </row>
        <row r="2449">
          <cell r="B2449" t="str">
            <v>43030</v>
          </cell>
          <cell r="C2449" t="str">
            <v>43030</v>
          </cell>
          <cell r="D2449" t="str">
            <v>SD</v>
          </cell>
          <cell r="E2449" t="str">
            <v>Bennett</v>
          </cell>
          <cell r="F2449">
            <v>1097.73</v>
          </cell>
          <cell r="G2449">
            <v>617.03403300000002</v>
          </cell>
          <cell r="H2449">
            <v>7.861127422196125E-2</v>
          </cell>
          <cell r="I2449">
            <v>0.12786972770955685</v>
          </cell>
          <cell r="J2449">
            <v>0.20749999999999999</v>
          </cell>
          <cell r="K2449">
            <v>272.48</v>
          </cell>
          <cell r="L2449">
            <v>74.92</v>
          </cell>
          <cell r="M2449">
            <v>635.24</v>
          </cell>
          <cell r="N2449">
            <v>31</v>
          </cell>
          <cell r="O2449">
            <v>131.81</v>
          </cell>
          <cell r="P2449" t="str">
            <v>9943</v>
          </cell>
          <cell r="Q2449" t="str">
            <v>Not in Metro Area</v>
          </cell>
        </row>
        <row r="2450">
          <cell r="B2450" t="str">
            <v>43040</v>
          </cell>
          <cell r="C2450" t="str">
            <v>43040</v>
          </cell>
          <cell r="D2450" t="str">
            <v>SD</v>
          </cell>
          <cell r="E2450" t="str">
            <v>Bon Homme</v>
          </cell>
          <cell r="F2450">
            <v>1033.9000000000001</v>
          </cell>
          <cell r="G2450">
            <v>581.15519000000006</v>
          </cell>
          <cell r="H2450">
            <v>7.861127422196125E-2</v>
          </cell>
          <cell r="I2450">
            <v>0.12786972770955685</v>
          </cell>
          <cell r="J2450">
            <v>0.20749999999999999</v>
          </cell>
          <cell r="K2450">
            <v>272.48</v>
          </cell>
          <cell r="L2450">
            <v>74.92</v>
          </cell>
          <cell r="M2450">
            <v>635.24</v>
          </cell>
          <cell r="N2450">
            <v>31</v>
          </cell>
          <cell r="O2450">
            <v>131.81</v>
          </cell>
          <cell r="P2450" t="str">
            <v>9943</v>
          </cell>
          <cell r="Q2450" t="str">
            <v>Not in Metro Area</v>
          </cell>
        </row>
        <row r="2451">
          <cell r="B2451" t="str">
            <v>43050</v>
          </cell>
          <cell r="C2451" t="str">
            <v>43050</v>
          </cell>
          <cell r="D2451" t="str">
            <v>SD</v>
          </cell>
          <cell r="E2451" t="str">
            <v>Brookings</v>
          </cell>
          <cell r="F2451">
            <v>927.49</v>
          </cell>
          <cell r="G2451">
            <v>521.342129</v>
          </cell>
          <cell r="H2451">
            <v>7.861127422196125E-2</v>
          </cell>
          <cell r="I2451">
            <v>0.12786972770955685</v>
          </cell>
          <cell r="J2451">
            <v>0.20749999999999999</v>
          </cell>
          <cell r="K2451">
            <v>272.48</v>
          </cell>
          <cell r="L2451">
            <v>74.92</v>
          </cell>
          <cell r="M2451">
            <v>635.24</v>
          </cell>
          <cell r="N2451">
            <v>31</v>
          </cell>
          <cell r="O2451">
            <v>131.81</v>
          </cell>
          <cell r="P2451" t="str">
            <v>9943</v>
          </cell>
          <cell r="Q2451" t="str">
            <v>Not in Metro Area</v>
          </cell>
        </row>
        <row r="2452">
          <cell r="B2452" t="str">
            <v>43060</v>
          </cell>
          <cell r="C2452" t="str">
            <v>43060</v>
          </cell>
          <cell r="D2452" t="str">
            <v>SD</v>
          </cell>
          <cell r="E2452" t="str">
            <v>Brown</v>
          </cell>
          <cell r="F2452">
            <v>904.57</v>
          </cell>
          <cell r="G2452">
            <v>508.45879700000006</v>
          </cell>
          <cell r="H2452">
            <v>7.861127422196125E-2</v>
          </cell>
          <cell r="I2452">
            <v>0.12786972770955685</v>
          </cell>
          <cell r="J2452">
            <v>0.20749999999999999</v>
          </cell>
          <cell r="K2452">
            <v>272.48</v>
          </cell>
          <cell r="L2452">
            <v>74.92</v>
          </cell>
          <cell r="M2452">
            <v>635.24</v>
          </cell>
          <cell r="N2452">
            <v>31</v>
          </cell>
          <cell r="O2452">
            <v>131.81</v>
          </cell>
          <cell r="P2452" t="str">
            <v>9943</v>
          </cell>
          <cell r="Q2452" t="str">
            <v>Not in Metro Area</v>
          </cell>
        </row>
        <row r="2453">
          <cell r="B2453" t="str">
            <v>43070</v>
          </cell>
          <cell r="C2453" t="str">
            <v>43070</v>
          </cell>
          <cell r="D2453" t="str">
            <v>SD</v>
          </cell>
          <cell r="E2453" t="str">
            <v>Brule</v>
          </cell>
          <cell r="F2453">
            <v>933.66</v>
          </cell>
          <cell r="G2453">
            <v>524.81028600000002</v>
          </cell>
          <cell r="H2453">
            <v>7.861127422196125E-2</v>
          </cell>
          <cell r="I2453">
            <v>0.12786972770955685</v>
          </cell>
          <cell r="J2453">
            <v>0.20749999999999999</v>
          </cell>
          <cell r="K2453">
            <v>272.48</v>
          </cell>
          <cell r="L2453">
            <v>74.92</v>
          </cell>
          <cell r="M2453">
            <v>635.24</v>
          </cell>
          <cell r="N2453">
            <v>31</v>
          </cell>
          <cell r="O2453">
            <v>131.81</v>
          </cell>
          <cell r="P2453" t="str">
            <v>9943</v>
          </cell>
          <cell r="Q2453" t="str">
            <v>Not in Metro Area</v>
          </cell>
        </row>
        <row r="2454">
          <cell r="B2454" t="str">
            <v>43080</v>
          </cell>
          <cell r="C2454" t="str">
            <v>43080</v>
          </cell>
          <cell r="D2454" t="str">
            <v>SD</v>
          </cell>
          <cell r="E2454" t="str">
            <v>Buffalo</v>
          </cell>
          <cell r="F2454">
            <v>923.35</v>
          </cell>
          <cell r="G2454">
            <v>519.01503500000001</v>
          </cell>
          <cell r="H2454">
            <v>7.861127422196125E-2</v>
          </cell>
          <cell r="I2454">
            <v>0.12786972770955685</v>
          </cell>
          <cell r="J2454">
            <v>0.20749999999999999</v>
          </cell>
          <cell r="K2454">
            <v>272.48</v>
          </cell>
          <cell r="L2454">
            <v>74.92</v>
          </cell>
          <cell r="M2454">
            <v>635.24</v>
          </cell>
          <cell r="N2454">
            <v>31</v>
          </cell>
          <cell r="O2454">
            <v>131.81</v>
          </cell>
          <cell r="P2454" t="str">
            <v>9943</v>
          </cell>
          <cell r="Q2454" t="str">
            <v>Not in Metro Area</v>
          </cell>
        </row>
        <row r="2455">
          <cell r="B2455" t="str">
            <v>43090</v>
          </cell>
          <cell r="C2455" t="str">
            <v>43090</v>
          </cell>
          <cell r="D2455" t="str">
            <v>SD</v>
          </cell>
          <cell r="E2455" t="str">
            <v>Butte</v>
          </cell>
          <cell r="F2455">
            <v>927.64</v>
          </cell>
          <cell r="G2455">
            <v>521.42644400000006</v>
          </cell>
          <cell r="H2455">
            <v>7.861127422196125E-2</v>
          </cell>
          <cell r="I2455">
            <v>0.12786972770955685</v>
          </cell>
          <cell r="J2455">
            <v>0.20749999999999999</v>
          </cell>
          <cell r="K2455">
            <v>272.48</v>
          </cell>
          <cell r="L2455">
            <v>74.92</v>
          </cell>
          <cell r="M2455">
            <v>635.24</v>
          </cell>
          <cell r="N2455">
            <v>31</v>
          </cell>
          <cell r="O2455">
            <v>131.81</v>
          </cell>
          <cell r="P2455" t="str">
            <v>9943</v>
          </cell>
          <cell r="Q2455" t="str">
            <v>Not in Metro Area</v>
          </cell>
        </row>
        <row r="2456">
          <cell r="B2456" t="str">
            <v>43100</v>
          </cell>
          <cell r="C2456" t="str">
            <v>43100</v>
          </cell>
          <cell r="D2456" t="str">
            <v>SD</v>
          </cell>
          <cell r="E2456" t="str">
            <v>Campbell</v>
          </cell>
          <cell r="F2456">
            <v>928.81</v>
          </cell>
          <cell r="G2456">
            <v>522.08410100000003</v>
          </cell>
          <cell r="H2456">
            <v>7.861127422196125E-2</v>
          </cell>
          <cell r="I2456">
            <v>0.12786972770955685</v>
          </cell>
          <cell r="J2456">
            <v>0.20749999999999999</v>
          </cell>
          <cell r="K2456">
            <v>272.48</v>
          </cell>
          <cell r="L2456">
            <v>74.92</v>
          </cell>
          <cell r="M2456">
            <v>635.24</v>
          </cell>
          <cell r="N2456">
            <v>31</v>
          </cell>
          <cell r="O2456">
            <v>131.81</v>
          </cell>
          <cell r="P2456" t="str">
            <v>9943</v>
          </cell>
          <cell r="Q2456" t="str">
            <v>Not in Metro Area</v>
          </cell>
        </row>
        <row r="2457">
          <cell r="B2457" t="str">
            <v>43110</v>
          </cell>
          <cell r="C2457" t="str">
            <v>43110</v>
          </cell>
          <cell r="D2457" t="str">
            <v>SD</v>
          </cell>
          <cell r="E2457" t="str">
            <v>Charles Mix</v>
          </cell>
          <cell r="F2457">
            <v>1029.19</v>
          </cell>
          <cell r="G2457">
            <v>578.50769900000012</v>
          </cell>
          <cell r="H2457">
            <v>7.861127422196125E-2</v>
          </cell>
          <cell r="I2457">
            <v>0.12786972770955685</v>
          </cell>
          <cell r="J2457">
            <v>0.20749999999999999</v>
          </cell>
          <cell r="K2457">
            <v>272.48</v>
          </cell>
          <cell r="L2457">
            <v>74.92</v>
          </cell>
          <cell r="M2457">
            <v>635.24</v>
          </cell>
          <cell r="N2457">
            <v>31</v>
          </cell>
          <cell r="O2457">
            <v>131.81</v>
          </cell>
          <cell r="P2457" t="str">
            <v>9943</v>
          </cell>
          <cell r="Q2457" t="str">
            <v>Not in Metro Area</v>
          </cell>
        </row>
        <row r="2458">
          <cell r="B2458" t="str">
            <v>43120</v>
          </cell>
          <cell r="C2458" t="str">
            <v>43120</v>
          </cell>
          <cell r="D2458" t="str">
            <v>SD</v>
          </cell>
          <cell r="E2458" t="str">
            <v>Clark</v>
          </cell>
          <cell r="F2458">
            <v>929.27</v>
          </cell>
          <cell r="G2458">
            <v>522.34266700000001</v>
          </cell>
          <cell r="H2458">
            <v>7.861127422196125E-2</v>
          </cell>
          <cell r="I2458">
            <v>0.12786972770955685</v>
          </cell>
          <cell r="J2458">
            <v>0.20749999999999999</v>
          </cell>
          <cell r="K2458">
            <v>272.48</v>
          </cell>
          <cell r="L2458">
            <v>74.92</v>
          </cell>
          <cell r="M2458">
            <v>635.24</v>
          </cell>
          <cell r="N2458">
            <v>31</v>
          </cell>
          <cell r="O2458">
            <v>131.81</v>
          </cell>
          <cell r="P2458" t="str">
            <v>9943</v>
          </cell>
          <cell r="Q2458" t="str">
            <v>Not in Metro Area</v>
          </cell>
        </row>
        <row r="2459">
          <cell r="B2459" t="str">
            <v>43130</v>
          </cell>
          <cell r="C2459" t="str">
            <v>43130</v>
          </cell>
          <cell r="D2459" t="str">
            <v>SD</v>
          </cell>
          <cell r="E2459" t="str">
            <v>Clay</v>
          </cell>
          <cell r="F2459">
            <v>937.46</v>
          </cell>
          <cell r="G2459">
            <v>526.94626600000004</v>
          </cell>
          <cell r="H2459">
            <v>7.861127422196125E-2</v>
          </cell>
          <cell r="I2459">
            <v>0.12786972770955685</v>
          </cell>
          <cell r="J2459">
            <v>0.20749999999999999</v>
          </cell>
          <cell r="K2459">
            <v>272.48</v>
          </cell>
          <cell r="L2459">
            <v>74.92</v>
          </cell>
          <cell r="M2459">
            <v>635.24</v>
          </cell>
          <cell r="N2459">
            <v>31</v>
          </cell>
          <cell r="O2459">
            <v>131.81</v>
          </cell>
          <cell r="P2459" t="str">
            <v>9943</v>
          </cell>
          <cell r="Q2459" t="str">
            <v>Not in Metro Area</v>
          </cell>
        </row>
        <row r="2460">
          <cell r="B2460" t="str">
            <v>43140</v>
          </cell>
          <cell r="C2460" t="str">
            <v>43140</v>
          </cell>
          <cell r="D2460" t="str">
            <v>SD</v>
          </cell>
          <cell r="E2460" t="str">
            <v>Codington</v>
          </cell>
          <cell r="F2460">
            <v>925.71</v>
          </cell>
          <cell r="G2460">
            <v>520.34159100000011</v>
          </cell>
          <cell r="H2460">
            <v>7.861127422196125E-2</v>
          </cell>
          <cell r="I2460">
            <v>0.12786972770955685</v>
          </cell>
          <cell r="J2460">
            <v>0.20749999999999999</v>
          </cell>
          <cell r="K2460">
            <v>272.48</v>
          </cell>
          <cell r="L2460">
            <v>74.92</v>
          </cell>
          <cell r="M2460">
            <v>635.24</v>
          </cell>
          <cell r="N2460">
            <v>31</v>
          </cell>
          <cell r="O2460">
            <v>131.81</v>
          </cell>
          <cell r="P2460" t="str">
            <v>9943</v>
          </cell>
          <cell r="Q2460" t="str">
            <v>Not in Metro Area</v>
          </cell>
        </row>
        <row r="2461">
          <cell r="B2461" t="str">
            <v>43150</v>
          </cell>
          <cell r="C2461" t="str">
            <v>43150</v>
          </cell>
          <cell r="D2461" t="str">
            <v>SD</v>
          </cell>
          <cell r="E2461" t="str">
            <v>Corson</v>
          </cell>
          <cell r="F2461">
            <v>1004.68</v>
          </cell>
          <cell r="G2461">
            <v>564.73062800000002</v>
          </cell>
          <cell r="H2461">
            <v>7.861127422196125E-2</v>
          </cell>
          <cell r="I2461">
            <v>0.12786972770955685</v>
          </cell>
          <cell r="J2461">
            <v>0.20749999999999999</v>
          </cell>
          <cell r="K2461">
            <v>272.48</v>
          </cell>
          <cell r="L2461">
            <v>74.92</v>
          </cell>
          <cell r="M2461">
            <v>635.24</v>
          </cell>
          <cell r="N2461">
            <v>31</v>
          </cell>
          <cell r="O2461">
            <v>131.81</v>
          </cell>
          <cell r="P2461" t="str">
            <v>9943</v>
          </cell>
          <cell r="Q2461" t="str">
            <v>Not in Metro Area</v>
          </cell>
        </row>
        <row r="2462">
          <cell r="B2462" t="str">
            <v>43160</v>
          </cell>
          <cell r="C2462" t="str">
            <v>43160</v>
          </cell>
          <cell r="D2462" t="str">
            <v>SD</v>
          </cell>
          <cell r="E2462" t="str">
            <v>Custer</v>
          </cell>
          <cell r="F2462">
            <v>976.32</v>
          </cell>
          <cell r="G2462">
            <v>548.78947200000005</v>
          </cell>
          <cell r="H2462">
            <v>7.861127422196125E-2</v>
          </cell>
          <cell r="I2462">
            <v>0.12786972770955685</v>
          </cell>
          <cell r="J2462">
            <v>0.20749999999999999</v>
          </cell>
          <cell r="K2462">
            <v>272.48</v>
          </cell>
          <cell r="L2462">
            <v>74.92</v>
          </cell>
          <cell r="M2462">
            <v>635.24</v>
          </cell>
          <cell r="N2462">
            <v>31</v>
          </cell>
          <cell r="O2462">
            <v>131.81</v>
          </cell>
          <cell r="P2462" t="str">
            <v>9943</v>
          </cell>
          <cell r="Q2462" t="str">
            <v>Not in Metro Area</v>
          </cell>
        </row>
        <row r="2463">
          <cell r="B2463" t="str">
            <v>43170</v>
          </cell>
          <cell r="C2463" t="str">
            <v>43170</v>
          </cell>
          <cell r="D2463" t="str">
            <v>SD</v>
          </cell>
          <cell r="E2463" t="str">
            <v>Davison</v>
          </cell>
          <cell r="F2463">
            <v>926.84</v>
          </cell>
          <cell r="G2463">
            <v>520.976764</v>
          </cell>
          <cell r="H2463">
            <v>7.861127422196125E-2</v>
          </cell>
          <cell r="I2463">
            <v>0.12786972770955685</v>
          </cell>
          <cell r="J2463">
            <v>0.20749999999999999</v>
          </cell>
          <cell r="K2463">
            <v>272.48</v>
          </cell>
          <cell r="L2463">
            <v>74.92</v>
          </cell>
          <cell r="M2463">
            <v>635.24</v>
          </cell>
          <cell r="N2463">
            <v>31</v>
          </cell>
          <cell r="O2463">
            <v>131.81</v>
          </cell>
          <cell r="P2463" t="str">
            <v>9943</v>
          </cell>
          <cell r="Q2463" t="str">
            <v>Not in Metro Area</v>
          </cell>
        </row>
        <row r="2464">
          <cell r="B2464" t="str">
            <v>43180</v>
          </cell>
          <cell r="C2464" t="str">
            <v>43180</v>
          </cell>
          <cell r="D2464" t="str">
            <v>SD</v>
          </cell>
          <cell r="E2464" t="str">
            <v>Day</v>
          </cell>
          <cell r="F2464">
            <v>931.98</v>
          </cell>
          <cell r="G2464">
            <v>523.86595800000009</v>
          </cell>
          <cell r="H2464">
            <v>7.861127422196125E-2</v>
          </cell>
          <cell r="I2464">
            <v>0.12786972770955685</v>
          </cell>
          <cell r="J2464">
            <v>0.20749999999999999</v>
          </cell>
          <cell r="K2464">
            <v>272.48</v>
          </cell>
          <cell r="L2464">
            <v>74.92</v>
          </cell>
          <cell r="M2464">
            <v>635.24</v>
          </cell>
          <cell r="N2464">
            <v>31</v>
          </cell>
          <cell r="O2464">
            <v>131.81</v>
          </cell>
          <cell r="P2464" t="str">
            <v>9943</v>
          </cell>
          <cell r="Q2464" t="str">
            <v>Not in Metro Area</v>
          </cell>
        </row>
        <row r="2465">
          <cell r="B2465" t="str">
            <v>43190</v>
          </cell>
          <cell r="C2465" t="str">
            <v>43190</v>
          </cell>
          <cell r="D2465" t="str">
            <v>SD</v>
          </cell>
          <cell r="E2465" t="str">
            <v>Deuel</v>
          </cell>
          <cell r="F2465">
            <v>954.9</v>
          </cell>
          <cell r="G2465">
            <v>536.74928999999997</v>
          </cell>
          <cell r="H2465">
            <v>7.861127422196125E-2</v>
          </cell>
          <cell r="I2465">
            <v>0.12786972770955685</v>
          </cell>
          <cell r="J2465">
            <v>0.20749999999999999</v>
          </cell>
          <cell r="K2465">
            <v>272.48</v>
          </cell>
          <cell r="L2465">
            <v>74.92</v>
          </cell>
          <cell r="M2465">
            <v>635.24</v>
          </cell>
          <cell r="N2465">
            <v>31</v>
          </cell>
          <cell r="O2465">
            <v>131.81</v>
          </cell>
          <cell r="P2465" t="str">
            <v>9943</v>
          </cell>
          <cell r="Q2465" t="str">
            <v>Not in Metro Area</v>
          </cell>
        </row>
        <row r="2466">
          <cell r="B2466" t="str">
            <v>43200</v>
          </cell>
          <cell r="C2466" t="str">
            <v>43200</v>
          </cell>
          <cell r="D2466" t="str">
            <v>SD</v>
          </cell>
          <cell r="E2466" t="str">
            <v>Dewey</v>
          </cell>
          <cell r="F2466">
            <v>996.07</v>
          </cell>
          <cell r="G2466">
            <v>559.8909470000001</v>
          </cell>
          <cell r="H2466">
            <v>7.861127422196125E-2</v>
          </cell>
          <cell r="I2466">
            <v>0.12786972770955685</v>
          </cell>
          <cell r="J2466">
            <v>0.20749999999999999</v>
          </cell>
          <cell r="K2466">
            <v>272.48</v>
          </cell>
          <cell r="L2466">
            <v>74.92</v>
          </cell>
          <cell r="M2466">
            <v>635.24</v>
          </cell>
          <cell r="N2466">
            <v>31</v>
          </cell>
          <cell r="O2466">
            <v>131.81</v>
          </cell>
          <cell r="P2466" t="str">
            <v>9943</v>
          </cell>
          <cell r="Q2466" t="str">
            <v>Not in Metro Area</v>
          </cell>
        </row>
        <row r="2467">
          <cell r="B2467" t="str">
            <v>43210</v>
          </cell>
          <cell r="C2467" t="str">
            <v>43210</v>
          </cell>
          <cell r="D2467" t="str">
            <v>SD</v>
          </cell>
          <cell r="E2467" t="str">
            <v>Douglas</v>
          </cell>
          <cell r="F2467">
            <v>981.31</v>
          </cell>
          <cell r="G2467">
            <v>551.59435099999996</v>
          </cell>
          <cell r="H2467">
            <v>7.861127422196125E-2</v>
          </cell>
          <cell r="I2467">
            <v>0.12786972770955685</v>
          </cell>
          <cell r="J2467">
            <v>0.20749999999999999</v>
          </cell>
          <cell r="K2467">
            <v>272.48</v>
          </cell>
          <cell r="L2467">
            <v>74.92</v>
          </cell>
          <cell r="M2467">
            <v>635.24</v>
          </cell>
          <cell r="N2467">
            <v>31</v>
          </cell>
          <cell r="O2467">
            <v>131.81</v>
          </cell>
          <cell r="P2467" t="str">
            <v>9943</v>
          </cell>
          <cell r="Q2467" t="str">
            <v>Not in Metro Area</v>
          </cell>
        </row>
        <row r="2468">
          <cell r="B2468" t="str">
            <v>43220</v>
          </cell>
          <cell r="C2468" t="str">
            <v>43220</v>
          </cell>
          <cell r="D2468" t="str">
            <v>SD</v>
          </cell>
          <cell r="E2468" t="str">
            <v>Edmunds</v>
          </cell>
          <cell r="F2468">
            <v>997.43</v>
          </cell>
          <cell r="G2468">
            <v>560.65540299999998</v>
          </cell>
          <cell r="H2468">
            <v>7.861127422196125E-2</v>
          </cell>
          <cell r="I2468">
            <v>0.12786972770955685</v>
          </cell>
          <cell r="J2468">
            <v>0.20749999999999999</v>
          </cell>
          <cell r="K2468">
            <v>272.48</v>
          </cell>
          <cell r="L2468">
            <v>74.92</v>
          </cell>
          <cell r="M2468">
            <v>635.24</v>
          </cell>
          <cell r="N2468">
            <v>31</v>
          </cell>
          <cell r="O2468">
            <v>131.81</v>
          </cell>
          <cell r="P2468" t="str">
            <v>9943</v>
          </cell>
          <cell r="Q2468" t="str">
            <v>Not in Metro Area</v>
          </cell>
        </row>
        <row r="2469">
          <cell r="B2469" t="str">
            <v>43230</v>
          </cell>
          <cell r="C2469" t="str">
            <v>43230</v>
          </cell>
          <cell r="D2469" t="str">
            <v>SD</v>
          </cell>
          <cell r="E2469" t="str">
            <v>Fall River</v>
          </cell>
          <cell r="F2469">
            <v>1028.3399999999999</v>
          </cell>
          <cell r="G2469">
            <v>578.02991399999996</v>
          </cell>
          <cell r="H2469">
            <v>7.861127422196125E-2</v>
          </cell>
          <cell r="I2469">
            <v>0.12786972770955685</v>
          </cell>
          <cell r="J2469">
            <v>0.20749999999999999</v>
          </cell>
          <cell r="K2469">
            <v>272.48</v>
          </cell>
          <cell r="L2469">
            <v>74.92</v>
          </cell>
          <cell r="M2469">
            <v>635.24</v>
          </cell>
          <cell r="N2469">
            <v>31</v>
          </cell>
          <cell r="O2469">
            <v>131.81</v>
          </cell>
          <cell r="P2469" t="str">
            <v>9943</v>
          </cell>
          <cell r="Q2469" t="str">
            <v>Not in Metro Area</v>
          </cell>
        </row>
        <row r="2470">
          <cell r="B2470" t="str">
            <v>43240</v>
          </cell>
          <cell r="C2470" t="str">
            <v>43240</v>
          </cell>
          <cell r="D2470" t="str">
            <v>SD</v>
          </cell>
          <cell r="E2470" t="str">
            <v>Faulk</v>
          </cell>
          <cell r="F2470">
            <v>1114.9100000000001</v>
          </cell>
          <cell r="G2470">
            <v>626.69091100000014</v>
          </cell>
          <cell r="H2470">
            <v>7.861127422196125E-2</v>
          </cell>
          <cell r="I2470">
            <v>0.12786972770955685</v>
          </cell>
          <cell r="J2470">
            <v>0.20749999999999999</v>
          </cell>
          <cell r="K2470">
            <v>272.48</v>
          </cell>
          <cell r="L2470">
            <v>74.92</v>
          </cell>
          <cell r="M2470">
            <v>635.24</v>
          </cell>
          <cell r="N2470">
            <v>31</v>
          </cell>
          <cell r="O2470">
            <v>131.81</v>
          </cell>
          <cell r="P2470" t="str">
            <v>9943</v>
          </cell>
          <cell r="Q2470" t="str">
            <v>Not in Metro Area</v>
          </cell>
        </row>
        <row r="2471">
          <cell r="B2471" t="str">
            <v>43250</v>
          </cell>
          <cell r="C2471" t="str">
            <v>43250</v>
          </cell>
          <cell r="D2471" t="str">
            <v>SD</v>
          </cell>
          <cell r="E2471" t="str">
            <v>Grant</v>
          </cell>
          <cell r="F2471">
            <v>991.68</v>
          </cell>
          <cell r="G2471">
            <v>557.42332799999997</v>
          </cell>
          <cell r="H2471">
            <v>7.861127422196125E-2</v>
          </cell>
          <cell r="I2471">
            <v>0.12786972770955685</v>
          </cell>
          <cell r="J2471">
            <v>0.20749999999999999</v>
          </cell>
          <cell r="K2471">
            <v>272.48</v>
          </cell>
          <cell r="L2471">
            <v>74.92</v>
          </cell>
          <cell r="M2471">
            <v>635.24</v>
          </cell>
          <cell r="N2471">
            <v>31</v>
          </cell>
          <cell r="O2471">
            <v>131.81</v>
          </cell>
          <cell r="P2471" t="str">
            <v>9943</v>
          </cell>
          <cell r="Q2471" t="str">
            <v>Not in Metro Area</v>
          </cell>
        </row>
        <row r="2472">
          <cell r="B2472" t="str">
            <v>43260</v>
          </cell>
          <cell r="C2472" t="str">
            <v>43260</v>
          </cell>
          <cell r="D2472" t="str">
            <v>SD</v>
          </cell>
          <cell r="E2472" t="str">
            <v>Gregory</v>
          </cell>
          <cell r="F2472">
            <v>1050.48</v>
          </cell>
          <cell r="G2472">
            <v>590.47480800000005</v>
          </cell>
          <cell r="H2472">
            <v>7.861127422196125E-2</v>
          </cell>
          <cell r="I2472">
            <v>0.12786972770955685</v>
          </cell>
          <cell r="J2472">
            <v>0.20749999999999999</v>
          </cell>
          <cell r="K2472">
            <v>272.48</v>
          </cell>
          <cell r="L2472">
            <v>74.92</v>
          </cell>
          <cell r="M2472">
            <v>635.24</v>
          </cell>
          <cell r="N2472">
            <v>31</v>
          </cell>
          <cell r="O2472">
            <v>131.81</v>
          </cell>
          <cell r="P2472" t="str">
            <v>9943</v>
          </cell>
          <cell r="Q2472" t="str">
            <v>Not in Metro Area</v>
          </cell>
        </row>
        <row r="2473">
          <cell r="B2473" t="str">
            <v>43270</v>
          </cell>
          <cell r="C2473" t="str">
            <v>43270</v>
          </cell>
          <cell r="D2473" t="str">
            <v>SD</v>
          </cell>
          <cell r="E2473" t="str">
            <v>Haakon</v>
          </cell>
          <cell r="F2473">
            <v>1063.18</v>
          </cell>
          <cell r="G2473">
            <v>597.6134780000001</v>
          </cell>
          <cell r="H2473">
            <v>7.861127422196125E-2</v>
          </cell>
          <cell r="I2473">
            <v>0.12786972770955685</v>
          </cell>
          <cell r="J2473">
            <v>0.20749999999999999</v>
          </cell>
          <cell r="K2473">
            <v>272.48</v>
          </cell>
          <cell r="L2473">
            <v>74.92</v>
          </cell>
          <cell r="M2473">
            <v>635.24</v>
          </cell>
          <cell r="N2473">
            <v>31</v>
          </cell>
          <cell r="O2473">
            <v>131.81</v>
          </cell>
          <cell r="P2473" t="str">
            <v>9943</v>
          </cell>
          <cell r="Q2473" t="str">
            <v>Not in Metro Area</v>
          </cell>
        </row>
        <row r="2474">
          <cell r="B2474" t="str">
            <v>43280</v>
          </cell>
          <cell r="C2474" t="str">
            <v>43280</v>
          </cell>
          <cell r="D2474" t="str">
            <v>SD</v>
          </cell>
          <cell r="E2474" t="str">
            <v>Hamlin</v>
          </cell>
          <cell r="F2474">
            <v>925.5</v>
          </cell>
          <cell r="G2474">
            <v>520.22355000000005</v>
          </cell>
          <cell r="H2474">
            <v>7.861127422196125E-2</v>
          </cell>
          <cell r="I2474">
            <v>0.12786972770955685</v>
          </cell>
          <cell r="J2474">
            <v>0.20749999999999999</v>
          </cell>
          <cell r="K2474">
            <v>272.48</v>
          </cell>
          <cell r="L2474">
            <v>74.92</v>
          </cell>
          <cell r="M2474">
            <v>635.24</v>
          </cell>
          <cell r="N2474">
            <v>31</v>
          </cell>
          <cell r="O2474">
            <v>131.81</v>
          </cell>
          <cell r="P2474" t="str">
            <v>9943</v>
          </cell>
          <cell r="Q2474" t="str">
            <v>Not in Metro Area</v>
          </cell>
        </row>
        <row r="2475">
          <cell r="B2475" t="str">
            <v>43290</v>
          </cell>
          <cell r="C2475" t="str">
            <v>43290</v>
          </cell>
          <cell r="D2475" t="str">
            <v>SD</v>
          </cell>
          <cell r="E2475" t="str">
            <v>Hand</v>
          </cell>
          <cell r="F2475">
            <v>971.73</v>
          </cell>
          <cell r="G2475">
            <v>546.2094330000001</v>
          </cell>
          <cell r="H2475">
            <v>7.861127422196125E-2</v>
          </cell>
          <cell r="I2475">
            <v>0.12786972770955685</v>
          </cell>
          <cell r="J2475">
            <v>0.20749999999999999</v>
          </cell>
          <cell r="K2475">
            <v>272.48</v>
          </cell>
          <cell r="L2475">
            <v>74.92</v>
          </cell>
          <cell r="M2475">
            <v>635.24</v>
          </cell>
          <cell r="N2475">
            <v>31</v>
          </cell>
          <cell r="O2475">
            <v>131.81</v>
          </cell>
          <cell r="P2475" t="str">
            <v>9943</v>
          </cell>
          <cell r="Q2475" t="str">
            <v>Not in Metro Area</v>
          </cell>
        </row>
        <row r="2476">
          <cell r="B2476" t="str">
            <v>43300</v>
          </cell>
          <cell r="C2476" t="str">
            <v>43300</v>
          </cell>
          <cell r="D2476" t="str">
            <v>SD</v>
          </cell>
          <cell r="E2476" t="str">
            <v>Hanson</v>
          </cell>
          <cell r="F2476">
            <v>969.36</v>
          </cell>
          <cell r="G2476">
            <v>544.8772560000001</v>
          </cell>
          <cell r="H2476">
            <v>7.861127422196125E-2</v>
          </cell>
          <cell r="I2476">
            <v>0.12786972770955685</v>
          </cell>
          <cell r="J2476">
            <v>0.20749999999999999</v>
          </cell>
          <cell r="K2476">
            <v>272.48</v>
          </cell>
          <cell r="L2476">
            <v>74.92</v>
          </cell>
          <cell r="M2476">
            <v>635.24</v>
          </cell>
          <cell r="N2476">
            <v>31</v>
          </cell>
          <cell r="O2476">
            <v>131.81</v>
          </cell>
          <cell r="P2476" t="str">
            <v>9943</v>
          </cell>
          <cell r="Q2476" t="str">
            <v>Not in Metro Area</v>
          </cell>
        </row>
        <row r="2477">
          <cell r="B2477" t="str">
            <v>43310</v>
          </cell>
          <cell r="C2477" t="str">
            <v>43310</v>
          </cell>
          <cell r="D2477" t="str">
            <v>SD</v>
          </cell>
          <cell r="E2477" t="str">
            <v>Harding</v>
          </cell>
          <cell r="F2477">
            <v>969.68</v>
          </cell>
          <cell r="G2477">
            <v>545.05712800000003</v>
          </cell>
          <cell r="H2477">
            <v>7.861127422196125E-2</v>
          </cell>
          <cell r="I2477">
            <v>0.12786972770955685</v>
          </cell>
          <cell r="J2477">
            <v>0.20749999999999999</v>
          </cell>
          <cell r="K2477">
            <v>272.48</v>
          </cell>
          <cell r="L2477">
            <v>74.92</v>
          </cell>
          <cell r="M2477">
            <v>635.24</v>
          </cell>
          <cell r="N2477">
            <v>31</v>
          </cell>
          <cell r="O2477">
            <v>131.81</v>
          </cell>
          <cell r="P2477" t="str">
            <v>9943</v>
          </cell>
          <cell r="Q2477" t="str">
            <v>Not in Metro Area</v>
          </cell>
        </row>
        <row r="2478">
          <cell r="B2478" t="str">
            <v>43320</v>
          </cell>
          <cell r="C2478" t="str">
            <v>43320</v>
          </cell>
          <cell r="D2478" t="str">
            <v>SD</v>
          </cell>
          <cell r="E2478" t="str">
            <v>Hughes</v>
          </cell>
          <cell r="F2478">
            <v>928.02</v>
          </cell>
          <cell r="G2478">
            <v>521.64004199999999</v>
          </cell>
          <cell r="H2478">
            <v>7.861127422196125E-2</v>
          </cell>
          <cell r="I2478">
            <v>0.12786972770955685</v>
          </cell>
          <cell r="J2478">
            <v>0.20749999999999999</v>
          </cell>
          <cell r="K2478">
            <v>272.48</v>
          </cell>
          <cell r="L2478">
            <v>74.92</v>
          </cell>
          <cell r="M2478">
            <v>635.24</v>
          </cell>
          <cell r="N2478">
            <v>31</v>
          </cell>
          <cell r="O2478">
            <v>131.81</v>
          </cell>
          <cell r="P2478" t="str">
            <v>9943</v>
          </cell>
          <cell r="Q2478" t="str">
            <v>Not in Metro Area</v>
          </cell>
        </row>
        <row r="2479">
          <cell r="B2479" t="str">
            <v>43330</v>
          </cell>
          <cell r="C2479" t="str">
            <v>43330</v>
          </cell>
          <cell r="D2479" t="str">
            <v>SD</v>
          </cell>
          <cell r="E2479" t="str">
            <v>Hutchinson</v>
          </cell>
          <cell r="F2479">
            <v>964.76</v>
          </cell>
          <cell r="G2479">
            <v>542.29159600000003</v>
          </cell>
          <cell r="H2479">
            <v>7.861127422196125E-2</v>
          </cell>
          <cell r="I2479">
            <v>0.12786972770955685</v>
          </cell>
          <cell r="J2479">
            <v>0.20749999999999999</v>
          </cell>
          <cell r="K2479">
            <v>272.48</v>
          </cell>
          <cell r="L2479">
            <v>74.92</v>
          </cell>
          <cell r="M2479">
            <v>635.24</v>
          </cell>
          <cell r="N2479">
            <v>31</v>
          </cell>
          <cell r="O2479">
            <v>131.81</v>
          </cell>
          <cell r="P2479" t="str">
            <v>9943</v>
          </cell>
          <cell r="Q2479" t="str">
            <v>Not in Metro Area</v>
          </cell>
        </row>
        <row r="2480">
          <cell r="B2480" t="str">
            <v>43340</v>
          </cell>
          <cell r="C2480" t="str">
            <v>43340</v>
          </cell>
          <cell r="D2480" t="str">
            <v>SD</v>
          </cell>
          <cell r="E2480" t="str">
            <v>Hyde</v>
          </cell>
          <cell r="F2480">
            <v>970.13</v>
          </cell>
          <cell r="G2480">
            <v>545.31007299999999</v>
          </cell>
          <cell r="H2480">
            <v>7.861127422196125E-2</v>
          </cell>
          <cell r="I2480">
            <v>0.12786972770955685</v>
          </cell>
          <cell r="J2480">
            <v>0.20749999999999999</v>
          </cell>
          <cell r="K2480">
            <v>272.48</v>
          </cell>
          <cell r="L2480">
            <v>74.92</v>
          </cell>
          <cell r="M2480">
            <v>635.24</v>
          </cell>
          <cell r="N2480">
            <v>31</v>
          </cell>
          <cell r="O2480">
            <v>131.81</v>
          </cell>
          <cell r="P2480" t="str">
            <v>9943</v>
          </cell>
          <cell r="Q2480" t="str">
            <v>Not in Metro Area</v>
          </cell>
        </row>
        <row r="2481">
          <cell r="B2481" t="str">
            <v>43350</v>
          </cell>
          <cell r="C2481" t="str">
            <v>43350</v>
          </cell>
          <cell r="D2481" t="str">
            <v>SD</v>
          </cell>
          <cell r="E2481" t="str">
            <v>Jackson</v>
          </cell>
          <cell r="F2481">
            <v>993.16</v>
          </cell>
          <cell r="G2481">
            <v>558.25523600000008</v>
          </cell>
          <cell r="H2481">
            <v>7.861127422196125E-2</v>
          </cell>
          <cell r="I2481">
            <v>0.12786972770955685</v>
          </cell>
          <cell r="J2481">
            <v>0.20749999999999999</v>
          </cell>
          <cell r="K2481">
            <v>272.48</v>
          </cell>
          <cell r="L2481">
            <v>74.92</v>
          </cell>
          <cell r="M2481">
            <v>635.24</v>
          </cell>
          <cell r="N2481">
            <v>31</v>
          </cell>
          <cell r="O2481">
            <v>131.81</v>
          </cell>
          <cell r="P2481" t="str">
            <v>9943</v>
          </cell>
          <cell r="Q2481" t="str">
            <v>Not in Metro Area</v>
          </cell>
        </row>
        <row r="2482">
          <cell r="B2482" t="str">
            <v>43360</v>
          </cell>
          <cell r="C2482" t="str">
            <v>43360</v>
          </cell>
          <cell r="D2482" t="str">
            <v>SD</v>
          </cell>
          <cell r="E2482" t="str">
            <v>Jerauld</v>
          </cell>
          <cell r="F2482">
            <v>1020.97</v>
          </cell>
          <cell r="G2482">
            <v>573.88723700000003</v>
          </cell>
          <cell r="H2482">
            <v>7.861127422196125E-2</v>
          </cell>
          <cell r="I2482">
            <v>0.12786972770955685</v>
          </cell>
          <cell r="J2482">
            <v>0.20749999999999999</v>
          </cell>
          <cell r="K2482">
            <v>272.48</v>
          </cell>
          <cell r="L2482">
            <v>74.92</v>
          </cell>
          <cell r="M2482">
            <v>635.24</v>
          </cell>
          <cell r="N2482">
            <v>31</v>
          </cell>
          <cell r="O2482">
            <v>131.81</v>
          </cell>
          <cell r="P2482" t="str">
            <v>9943</v>
          </cell>
          <cell r="Q2482" t="str">
            <v>Not in Metro Area</v>
          </cell>
        </row>
        <row r="2483">
          <cell r="B2483" t="str">
            <v>43370</v>
          </cell>
          <cell r="C2483" t="str">
            <v>43370</v>
          </cell>
          <cell r="D2483" t="str">
            <v>SD</v>
          </cell>
          <cell r="E2483" t="str">
            <v>Jones</v>
          </cell>
          <cell r="F2483">
            <v>954.53</v>
          </cell>
          <cell r="G2483">
            <v>536.54131300000006</v>
          </cell>
          <cell r="H2483">
            <v>7.861127422196125E-2</v>
          </cell>
          <cell r="I2483">
            <v>0.12786972770955685</v>
          </cell>
          <cell r="J2483">
            <v>0.20749999999999999</v>
          </cell>
          <cell r="K2483">
            <v>272.48</v>
          </cell>
          <cell r="L2483">
            <v>74.92</v>
          </cell>
          <cell r="M2483">
            <v>635.24</v>
          </cell>
          <cell r="N2483">
            <v>31</v>
          </cell>
          <cell r="O2483">
            <v>131.81</v>
          </cell>
          <cell r="P2483" t="str">
            <v>9943</v>
          </cell>
          <cell r="Q2483" t="str">
            <v>Not in Metro Area</v>
          </cell>
        </row>
        <row r="2484">
          <cell r="B2484" t="str">
            <v>43380</v>
          </cell>
          <cell r="C2484" t="str">
            <v>43380</v>
          </cell>
          <cell r="D2484" t="str">
            <v>SD</v>
          </cell>
          <cell r="E2484" t="str">
            <v>Kingsbury</v>
          </cell>
          <cell r="F2484">
            <v>969.47</v>
          </cell>
          <cell r="G2484">
            <v>544.93908700000009</v>
          </cell>
          <cell r="H2484">
            <v>7.861127422196125E-2</v>
          </cell>
          <cell r="I2484">
            <v>0.12786972770955685</v>
          </cell>
          <cell r="J2484">
            <v>0.20749999999999999</v>
          </cell>
          <cell r="K2484">
            <v>272.48</v>
          </cell>
          <cell r="L2484">
            <v>74.92</v>
          </cell>
          <cell r="M2484">
            <v>635.24</v>
          </cell>
          <cell r="N2484">
            <v>31</v>
          </cell>
          <cell r="O2484">
            <v>131.81</v>
          </cell>
          <cell r="P2484" t="str">
            <v>9943</v>
          </cell>
          <cell r="Q2484" t="str">
            <v>Not in Metro Area</v>
          </cell>
        </row>
        <row r="2485">
          <cell r="B2485" t="str">
            <v>43390</v>
          </cell>
          <cell r="C2485" t="str">
            <v>43390</v>
          </cell>
          <cell r="D2485" t="str">
            <v>SD</v>
          </cell>
          <cell r="E2485" t="str">
            <v>Lake</v>
          </cell>
          <cell r="F2485">
            <v>972.01</v>
          </cell>
          <cell r="G2485">
            <v>546.36682100000007</v>
          </cell>
          <cell r="H2485">
            <v>7.861127422196125E-2</v>
          </cell>
          <cell r="I2485">
            <v>0.12786972770955685</v>
          </cell>
          <cell r="J2485">
            <v>0.20749999999999999</v>
          </cell>
          <cell r="K2485">
            <v>272.48</v>
          </cell>
          <cell r="L2485">
            <v>74.92</v>
          </cell>
          <cell r="M2485">
            <v>635.24</v>
          </cell>
          <cell r="N2485">
            <v>31</v>
          </cell>
          <cell r="O2485">
            <v>131.81</v>
          </cell>
          <cell r="P2485" t="str">
            <v>9943</v>
          </cell>
          <cell r="Q2485" t="str">
            <v>Not in Metro Area</v>
          </cell>
        </row>
        <row r="2486">
          <cell r="B2486" t="str">
            <v>43400</v>
          </cell>
          <cell r="C2486" t="str">
            <v>43400</v>
          </cell>
          <cell r="D2486" t="str">
            <v>SD</v>
          </cell>
          <cell r="E2486" t="str">
            <v>Lawrence</v>
          </cell>
          <cell r="F2486">
            <v>927.7</v>
          </cell>
          <cell r="G2486">
            <v>521.46017000000006</v>
          </cell>
          <cell r="H2486">
            <v>7.861127422196125E-2</v>
          </cell>
          <cell r="I2486">
            <v>0.12786972770955685</v>
          </cell>
          <cell r="J2486">
            <v>0.20749999999999999</v>
          </cell>
          <cell r="K2486">
            <v>272.48</v>
          </cell>
          <cell r="L2486">
            <v>74.92</v>
          </cell>
          <cell r="M2486">
            <v>635.24</v>
          </cell>
          <cell r="N2486">
            <v>31</v>
          </cell>
          <cell r="O2486">
            <v>131.81</v>
          </cell>
          <cell r="P2486" t="str">
            <v>9943</v>
          </cell>
          <cell r="Q2486" t="str">
            <v>Not in Metro Area</v>
          </cell>
        </row>
        <row r="2487">
          <cell r="B2487" t="str">
            <v>43410</v>
          </cell>
          <cell r="C2487" t="str">
            <v>43410</v>
          </cell>
          <cell r="D2487" t="str">
            <v>SD</v>
          </cell>
          <cell r="E2487" t="str">
            <v>Lincoln</v>
          </cell>
          <cell r="F2487">
            <v>960.64</v>
          </cell>
          <cell r="G2487">
            <v>539.97574400000008</v>
          </cell>
          <cell r="H2487">
            <v>7.861127422196125E-2</v>
          </cell>
          <cell r="I2487">
            <v>0.12786972770955685</v>
          </cell>
          <cell r="J2487">
            <v>0.20749999999999999</v>
          </cell>
          <cell r="K2487">
            <v>272.48</v>
          </cell>
          <cell r="L2487">
            <v>74.92</v>
          </cell>
          <cell r="M2487">
            <v>635.24</v>
          </cell>
          <cell r="N2487">
            <v>31</v>
          </cell>
          <cell r="O2487">
            <v>131.81</v>
          </cell>
          <cell r="P2487" t="str">
            <v>9943</v>
          </cell>
          <cell r="Q2487" t="str">
            <v>Not in Metro Area</v>
          </cell>
        </row>
        <row r="2488">
          <cell r="B2488" t="str">
            <v>43420</v>
          </cell>
          <cell r="C2488" t="str">
            <v>43420</v>
          </cell>
          <cell r="D2488" t="str">
            <v>SD</v>
          </cell>
          <cell r="E2488" t="str">
            <v>Lyman</v>
          </cell>
          <cell r="F2488">
            <v>926.11</v>
          </cell>
          <cell r="G2488">
            <v>520.56643100000008</v>
          </cell>
          <cell r="H2488">
            <v>7.861127422196125E-2</v>
          </cell>
          <cell r="I2488">
            <v>0.12786972770955685</v>
          </cell>
          <cell r="J2488">
            <v>0.20749999999999999</v>
          </cell>
          <cell r="K2488">
            <v>272.48</v>
          </cell>
          <cell r="L2488">
            <v>74.92</v>
          </cell>
          <cell r="M2488">
            <v>635.24</v>
          </cell>
          <cell r="N2488">
            <v>31</v>
          </cell>
          <cell r="O2488">
            <v>131.81</v>
          </cell>
          <cell r="P2488" t="str">
            <v>9943</v>
          </cell>
          <cell r="Q2488" t="str">
            <v>Not in Metro Area</v>
          </cell>
        </row>
        <row r="2489">
          <cell r="B2489" t="str">
            <v>43430</v>
          </cell>
          <cell r="C2489" t="str">
            <v>43430</v>
          </cell>
          <cell r="D2489" t="str">
            <v>SD</v>
          </cell>
          <cell r="E2489" t="str">
            <v>Mc Cook</v>
          </cell>
          <cell r="F2489">
            <v>923.46</v>
          </cell>
          <cell r="G2489">
            <v>519.07686600000011</v>
          </cell>
          <cell r="H2489">
            <v>7.861127422196125E-2</v>
          </cell>
          <cell r="I2489">
            <v>0.12786972770955685</v>
          </cell>
          <cell r="J2489">
            <v>0.20749999999999999</v>
          </cell>
          <cell r="K2489">
            <v>272.48</v>
          </cell>
          <cell r="L2489">
            <v>74.92</v>
          </cell>
          <cell r="M2489">
            <v>635.24</v>
          </cell>
          <cell r="N2489">
            <v>31</v>
          </cell>
          <cell r="O2489">
            <v>131.81</v>
          </cell>
          <cell r="P2489" t="str">
            <v>9943</v>
          </cell>
          <cell r="Q2489" t="str">
            <v>Not in Metro Area</v>
          </cell>
        </row>
        <row r="2490">
          <cell r="B2490" t="str">
            <v>43440</v>
          </cell>
          <cell r="C2490" t="str">
            <v>43440</v>
          </cell>
          <cell r="D2490" t="str">
            <v>SD</v>
          </cell>
          <cell r="E2490" t="str">
            <v>Mc Pherson</v>
          </cell>
          <cell r="F2490">
            <v>912.76</v>
          </cell>
          <cell r="G2490">
            <v>513.06239600000004</v>
          </cell>
          <cell r="H2490">
            <v>7.861127422196125E-2</v>
          </cell>
          <cell r="I2490">
            <v>0.12786972770955685</v>
          </cell>
          <cell r="J2490">
            <v>0.20749999999999999</v>
          </cell>
          <cell r="K2490">
            <v>272.48</v>
          </cell>
          <cell r="L2490">
            <v>74.92</v>
          </cell>
          <cell r="M2490">
            <v>635.24</v>
          </cell>
          <cell r="N2490">
            <v>31</v>
          </cell>
          <cell r="O2490">
            <v>131.81</v>
          </cell>
          <cell r="P2490" t="str">
            <v>9943</v>
          </cell>
          <cell r="Q2490" t="str">
            <v>Not in Metro Area</v>
          </cell>
        </row>
        <row r="2491">
          <cell r="B2491" t="str">
            <v>43450</v>
          </cell>
          <cell r="C2491" t="str">
            <v>43450</v>
          </cell>
          <cell r="D2491" t="str">
            <v>SD</v>
          </cell>
          <cell r="E2491" t="str">
            <v>Marshall</v>
          </cell>
          <cell r="F2491">
            <v>970.71</v>
          </cell>
          <cell r="G2491">
            <v>545.63609100000008</v>
          </cell>
          <cell r="H2491">
            <v>7.861127422196125E-2</v>
          </cell>
          <cell r="I2491">
            <v>0.12786972770955685</v>
          </cell>
          <cell r="J2491">
            <v>0.20749999999999999</v>
          </cell>
          <cell r="K2491">
            <v>272.48</v>
          </cell>
          <cell r="L2491">
            <v>74.92</v>
          </cell>
          <cell r="M2491">
            <v>635.24</v>
          </cell>
          <cell r="N2491">
            <v>31</v>
          </cell>
          <cell r="O2491">
            <v>131.81</v>
          </cell>
          <cell r="P2491" t="str">
            <v>9943</v>
          </cell>
          <cell r="Q2491" t="str">
            <v>Not in Metro Area</v>
          </cell>
        </row>
        <row r="2492">
          <cell r="B2492" t="str">
            <v>43460</v>
          </cell>
          <cell r="C2492" t="str">
            <v>43460</v>
          </cell>
          <cell r="D2492" t="str">
            <v>SD</v>
          </cell>
          <cell r="E2492" t="str">
            <v>Meade</v>
          </cell>
          <cell r="F2492">
            <v>954.01</v>
          </cell>
          <cell r="G2492">
            <v>536.24902100000008</v>
          </cell>
          <cell r="H2492">
            <v>7.861127422196125E-2</v>
          </cell>
          <cell r="I2492">
            <v>0.12786972770955685</v>
          </cell>
          <cell r="J2492">
            <v>0.20749999999999999</v>
          </cell>
          <cell r="K2492">
            <v>272.48</v>
          </cell>
          <cell r="L2492">
            <v>74.92</v>
          </cell>
          <cell r="M2492">
            <v>635.24</v>
          </cell>
          <cell r="N2492">
            <v>31</v>
          </cell>
          <cell r="O2492">
            <v>131.81</v>
          </cell>
          <cell r="P2492" t="str">
            <v>9943</v>
          </cell>
          <cell r="Q2492" t="str">
            <v>Not in Metro Area</v>
          </cell>
        </row>
        <row r="2493">
          <cell r="B2493" t="str">
            <v>43470</v>
          </cell>
          <cell r="C2493" t="str">
            <v>43470</v>
          </cell>
          <cell r="D2493" t="str">
            <v>SD</v>
          </cell>
          <cell r="E2493" t="str">
            <v>Mellette</v>
          </cell>
          <cell r="F2493">
            <v>940.9</v>
          </cell>
          <cell r="G2493">
            <v>528.87989000000005</v>
          </cell>
          <cell r="H2493">
            <v>7.861127422196125E-2</v>
          </cell>
          <cell r="I2493">
            <v>0.12786972770955685</v>
          </cell>
          <cell r="J2493">
            <v>0.20749999999999999</v>
          </cell>
          <cell r="K2493">
            <v>272.48</v>
          </cell>
          <cell r="L2493">
            <v>74.92</v>
          </cell>
          <cell r="M2493">
            <v>635.24</v>
          </cell>
          <cell r="N2493">
            <v>31</v>
          </cell>
          <cell r="O2493">
            <v>131.81</v>
          </cell>
          <cell r="P2493" t="str">
            <v>9943</v>
          </cell>
          <cell r="Q2493" t="str">
            <v>Not in Metro Area</v>
          </cell>
        </row>
        <row r="2494">
          <cell r="B2494" t="str">
            <v>43480</v>
          </cell>
          <cell r="C2494" t="str">
            <v>43480</v>
          </cell>
          <cell r="D2494" t="str">
            <v>SD</v>
          </cell>
          <cell r="E2494" t="str">
            <v>Miner</v>
          </cell>
          <cell r="F2494">
            <v>927.17</v>
          </cell>
          <cell r="G2494">
            <v>521.16225700000007</v>
          </cell>
          <cell r="H2494">
            <v>7.861127422196125E-2</v>
          </cell>
          <cell r="I2494">
            <v>0.12786972770955685</v>
          </cell>
          <cell r="J2494">
            <v>0.20749999999999999</v>
          </cell>
          <cell r="K2494">
            <v>272.48</v>
          </cell>
          <cell r="L2494">
            <v>74.92</v>
          </cell>
          <cell r="M2494">
            <v>635.24</v>
          </cell>
          <cell r="N2494">
            <v>31</v>
          </cell>
          <cell r="O2494">
            <v>131.81</v>
          </cell>
          <cell r="P2494" t="str">
            <v>9943</v>
          </cell>
          <cell r="Q2494" t="str">
            <v>Not in Metro Area</v>
          </cell>
        </row>
        <row r="2495">
          <cell r="B2495" t="str">
            <v>43490</v>
          </cell>
          <cell r="C2495" t="str">
            <v>43490</v>
          </cell>
          <cell r="D2495" t="str">
            <v>SD</v>
          </cell>
          <cell r="E2495" t="str">
            <v>Minnehaha</v>
          </cell>
          <cell r="F2495">
            <v>922.81</v>
          </cell>
          <cell r="G2495">
            <v>518.711501</v>
          </cell>
          <cell r="H2495">
            <v>7.861127422196125E-2</v>
          </cell>
          <cell r="I2495">
            <v>0.12786972770955685</v>
          </cell>
          <cell r="J2495">
            <v>0.20749999999999999</v>
          </cell>
          <cell r="K2495">
            <v>272.48</v>
          </cell>
          <cell r="L2495">
            <v>74.92</v>
          </cell>
          <cell r="M2495">
            <v>635.24</v>
          </cell>
          <cell r="N2495">
            <v>31</v>
          </cell>
          <cell r="O2495">
            <v>131.81</v>
          </cell>
          <cell r="P2495" t="str">
            <v>9943</v>
          </cell>
          <cell r="Q2495" t="str">
            <v>Not in Metro Area</v>
          </cell>
        </row>
        <row r="2496">
          <cell r="B2496" t="str">
            <v>43500</v>
          </cell>
          <cell r="C2496" t="str">
            <v>43500</v>
          </cell>
          <cell r="D2496" t="str">
            <v>SD</v>
          </cell>
          <cell r="E2496" t="str">
            <v>Moody</v>
          </cell>
          <cell r="F2496">
            <v>995.3</v>
          </cell>
          <cell r="G2496">
            <v>559.45812999999998</v>
          </cell>
          <cell r="H2496">
            <v>7.861127422196125E-2</v>
          </cell>
          <cell r="I2496">
            <v>0.12786972770955685</v>
          </cell>
          <cell r="J2496">
            <v>0.20749999999999999</v>
          </cell>
          <cell r="K2496">
            <v>272.48</v>
          </cell>
          <cell r="L2496">
            <v>74.92</v>
          </cell>
          <cell r="M2496">
            <v>635.24</v>
          </cell>
          <cell r="N2496">
            <v>31</v>
          </cell>
          <cell r="O2496">
            <v>131.81</v>
          </cell>
          <cell r="P2496" t="str">
            <v>9943</v>
          </cell>
          <cell r="Q2496" t="str">
            <v>Not in Metro Area</v>
          </cell>
        </row>
        <row r="2497">
          <cell r="B2497" t="str">
            <v>43510</v>
          </cell>
          <cell r="C2497" t="str">
            <v>43510</v>
          </cell>
          <cell r="D2497" t="str">
            <v>SD</v>
          </cell>
          <cell r="E2497" t="str">
            <v>Pennington</v>
          </cell>
          <cell r="F2497">
            <v>924.97</v>
          </cell>
          <cell r="G2497">
            <v>519.92563700000005</v>
          </cell>
          <cell r="H2497">
            <v>7.861127422196125E-2</v>
          </cell>
          <cell r="I2497">
            <v>0.12786972770955685</v>
          </cell>
          <cell r="J2497">
            <v>0.20749999999999999</v>
          </cell>
          <cell r="K2497">
            <v>272.48</v>
          </cell>
          <cell r="L2497">
            <v>74.92</v>
          </cell>
          <cell r="M2497">
            <v>635.24</v>
          </cell>
          <cell r="N2497">
            <v>31</v>
          </cell>
          <cell r="O2497">
            <v>131.81</v>
          </cell>
          <cell r="P2497" t="str">
            <v>9943</v>
          </cell>
          <cell r="Q2497" t="str">
            <v>Not in Metro Area</v>
          </cell>
        </row>
        <row r="2498">
          <cell r="B2498" t="str">
            <v>43520</v>
          </cell>
          <cell r="C2498" t="str">
            <v>43520</v>
          </cell>
          <cell r="D2498" t="str">
            <v>SD</v>
          </cell>
          <cell r="E2498" t="str">
            <v>Perkins</v>
          </cell>
          <cell r="F2498">
            <v>932.52</v>
          </cell>
          <cell r="G2498">
            <v>524.16949199999999</v>
          </cell>
          <cell r="H2498">
            <v>7.861127422196125E-2</v>
          </cell>
          <cell r="I2498">
            <v>0.12786972770955685</v>
          </cell>
          <cell r="J2498">
            <v>0.20749999999999999</v>
          </cell>
          <cell r="K2498">
            <v>272.48</v>
          </cell>
          <cell r="L2498">
            <v>74.92</v>
          </cell>
          <cell r="M2498">
            <v>635.24</v>
          </cell>
          <cell r="N2498">
            <v>31</v>
          </cell>
          <cell r="O2498">
            <v>131.81</v>
          </cell>
          <cell r="P2498" t="str">
            <v>9943</v>
          </cell>
          <cell r="Q2498" t="str">
            <v>Not in Metro Area</v>
          </cell>
        </row>
        <row r="2499">
          <cell r="B2499" t="str">
            <v>43530</v>
          </cell>
          <cell r="C2499" t="str">
            <v>43530</v>
          </cell>
          <cell r="D2499" t="str">
            <v>SD</v>
          </cell>
          <cell r="E2499" t="str">
            <v>Potter</v>
          </cell>
          <cell r="F2499">
            <v>1076.25</v>
          </cell>
          <cell r="G2499">
            <v>604.96012500000006</v>
          </cell>
          <cell r="H2499">
            <v>7.861127422196125E-2</v>
          </cell>
          <cell r="I2499">
            <v>0.12786972770955685</v>
          </cell>
          <cell r="J2499">
            <v>0.20749999999999999</v>
          </cell>
          <cell r="K2499">
            <v>272.48</v>
          </cell>
          <cell r="L2499">
            <v>74.92</v>
          </cell>
          <cell r="M2499">
            <v>635.24</v>
          </cell>
          <cell r="N2499">
            <v>31</v>
          </cell>
          <cell r="O2499">
            <v>131.81</v>
          </cell>
          <cell r="P2499" t="str">
            <v>9943</v>
          </cell>
          <cell r="Q2499" t="str">
            <v>Not in Metro Area</v>
          </cell>
        </row>
        <row r="2500">
          <cell r="B2500" t="str">
            <v>43540</v>
          </cell>
          <cell r="C2500" t="str">
            <v>43540</v>
          </cell>
          <cell r="D2500" t="str">
            <v>SD</v>
          </cell>
          <cell r="E2500" t="str">
            <v>Roberts</v>
          </cell>
          <cell r="F2500">
            <v>927.66</v>
          </cell>
          <cell r="G2500">
            <v>521.43768599999999</v>
          </cell>
          <cell r="H2500">
            <v>7.861127422196125E-2</v>
          </cell>
          <cell r="I2500">
            <v>0.12786972770955685</v>
          </cell>
          <cell r="J2500">
            <v>0.20749999999999999</v>
          </cell>
          <cell r="K2500">
            <v>272.48</v>
          </cell>
          <cell r="L2500">
            <v>74.92</v>
          </cell>
          <cell r="M2500">
            <v>635.24</v>
          </cell>
          <cell r="N2500">
            <v>31</v>
          </cell>
          <cell r="O2500">
            <v>131.81</v>
          </cell>
          <cell r="P2500" t="str">
            <v>9943</v>
          </cell>
          <cell r="Q2500" t="str">
            <v>Not in Metro Area</v>
          </cell>
        </row>
        <row r="2501">
          <cell r="B2501" t="str">
            <v>43550</v>
          </cell>
          <cell r="C2501" t="str">
            <v>43550</v>
          </cell>
          <cell r="D2501" t="str">
            <v>SD</v>
          </cell>
          <cell r="E2501" t="str">
            <v>Sanborn</v>
          </cell>
          <cell r="F2501">
            <v>926.39</v>
          </cell>
          <cell r="G2501">
            <v>520.72381900000005</v>
          </cell>
          <cell r="H2501">
            <v>7.861127422196125E-2</v>
          </cell>
          <cell r="I2501">
            <v>0.12786972770955685</v>
          </cell>
          <cell r="J2501">
            <v>0.20749999999999999</v>
          </cell>
          <cell r="K2501">
            <v>272.48</v>
          </cell>
          <cell r="L2501">
            <v>74.92</v>
          </cell>
          <cell r="M2501">
            <v>635.24</v>
          </cell>
          <cell r="N2501">
            <v>31</v>
          </cell>
          <cell r="O2501">
            <v>131.81</v>
          </cell>
          <cell r="P2501" t="str">
            <v>9943</v>
          </cell>
          <cell r="Q2501" t="str">
            <v>Not in Metro Area</v>
          </cell>
        </row>
        <row r="2502">
          <cell r="B2502" t="str">
            <v>43560</v>
          </cell>
          <cell r="C2502" t="str">
            <v>43560</v>
          </cell>
          <cell r="D2502" t="str">
            <v>SD</v>
          </cell>
          <cell r="E2502" t="str">
            <v xml:space="preserve">Oglala Lakota </v>
          </cell>
          <cell r="F2502">
            <v>1139.06</v>
          </cell>
          <cell r="G2502">
            <v>640.265626</v>
          </cell>
          <cell r="H2502">
            <v>7.861127422196125E-2</v>
          </cell>
          <cell r="I2502">
            <v>0.12786972770955685</v>
          </cell>
          <cell r="J2502">
            <v>0.20749999999999999</v>
          </cell>
          <cell r="K2502">
            <v>272.48</v>
          </cell>
          <cell r="L2502">
            <v>74.92</v>
          </cell>
          <cell r="M2502">
            <v>635.24</v>
          </cell>
          <cell r="N2502">
            <v>31</v>
          </cell>
          <cell r="O2502">
            <v>131.81</v>
          </cell>
          <cell r="P2502" t="str">
            <v>9943</v>
          </cell>
          <cell r="Q2502" t="str">
            <v>Not in Metro Area</v>
          </cell>
        </row>
        <row r="2503">
          <cell r="B2503" t="str">
            <v>43570</v>
          </cell>
          <cell r="C2503" t="str">
            <v>43570</v>
          </cell>
          <cell r="D2503" t="str">
            <v>SD</v>
          </cell>
          <cell r="E2503" t="str">
            <v>Spink</v>
          </cell>
          <cell r="F2503">
            <v>1081.0999999999999</v>
          </cell>
          <cell r="G2503">
            <v>607.68631000000005</v>
          </cell>
          <cell r="H2503">
            <v>7.861127422196125E-2</v>
          </cell>
          <cell r="I2503">
            <v>0.12786972770955685</v>
          </cell>
          <cell r="J2503">
            <v>0.20749999999999999</v>
          </cell>
          <cell r="K2503">
            <v>272.48</v>
          </cell>
          <cell r="L2503">
            <v>74.92</v>
          </cell>
          <cell r="M2503">
            <v>635.24</v>
          </cell>
          <cell r="N2503">
            <v>31</v>
          </cell>
          <cell r="O2503">
            <v>131.81</v>
          </cell>
          <cell r="P2503" t="str">
            <v>9943</v>
          </cell>
          <cell r="Q2503" t="str">
            <v>Not in Metro Area</v>
          </cell>
        </row>
        <row r="2504">
          <cell r="B2504" t="str">
            <v>43580</v>
          </cell>
          <cell r="C2504" t="str">
            <v>43580</v>
          </cell>
          <cell r="D2504" t="str">
            <v>SD</v>
          </cell>
          <cell r="E2504" t="str">
            <v>Stanley</v>
          </cell>
          <cell r="F2504">
            <v>1002.48</v>
          </cell>
          <cell r="G2504">
            <v>563.49400800000001</v>
          </cell>
          <cell r="H2504">
            <v>7.861127422196125E-2</v>
          </cell>
          <cell r="I2504">
            <v>0.12786972770955685</v>
          </cell>
          <cell r="J2504">
            <v>0.20749999999999999</v>
          </cell>
          <cell r="K2504">
            <v>272.48</v>
          </cell>
          <cell r="L2504">
            <v>74.92</v>
          </cell>
          <cell r="M2504">
            <v>635.24</v>
          </cell>
          <cell r="N2504">
            <v>31</v>
          </cell>
          <cell r="O2504">
            <v>131.81</v>
          </cell>
          <cell r="P2504" t="str">
            <v>9943</v>
          </cell>
          <cell r="Q2504" t="str">
            <v>Not in Metro Area</v>
          </cell>
        </row>
        <row r="2505">
          <cell r="B2505" t="str">
            <v>43590</v>
          </cell>
          <cell r="C2505" t="str">
            <v>43590</v>
          </cell>
          <cell r="D2505" t="str">
            <v>SD</v>
          </cell>
          <cell r="E2505" t="str">
            <v>Sully</v>
          </cell>
          <cell r="F2505">
            <v>927.51</v>
          </cell>
          <cell r="G2505">
            <v>521.35337100000004</v>
          </cell>
          <cell r="H2505">
            <v>7.861127422196125E-2</v>
          </cell>
          <cell r="I2505">
            <v>0.12786972770955685</v>
          </cell>
          <cell r="J2505">
            <v>0.20749999999999999</v>
          </cell>
          <cell r="K2505">
            <v>272.48</v>
          </cell>
          <cell r="L2505">
            <v>74.92</v>
          </cell>
          <cell r="M2505">
            <v>635.24</v>
          </cell>
          <cell r="N2505">
            <v>31</v>
          </cell>
          <cell r="O2505">
            <v>131.81</v>
          </cell>
          <cell r="P2505" t="str">
            <v>9943</v>
          </cell>
          <cell r="Q2505" t="str">
            <v>Not in Metro Area</v>
          </cell>
        </row>
        <row r="2506">
          <cell r="B2506" t="str">
            <v>43600</v>
          </cell>
          <cell r="C2506" t="str">
            <v>43600</v>
          </cell>
          <cell r="D2506" t="str">
            <v>SD</v>
          </cell>
          <cell r="E2506" t="str">
            <v>Todd</v>
          </cell>
          <cell r="F2506">
            <v>1072.3699999999999</v>
          </cell>
          <cell r="G2506">
            <v>602.779177</v>
          </cell>
          <cell r="H2506">
            <v>7.861127422196125E-2</v>
          </cell>
          <cell r="I2506">
            <v>0.12786972770955685</v>
          </cell>
          <cell r="J2506">
            <v>0.20749999999999999</v>
          </cell>
          <cell r="K2506">
            <v>272.48</v>
          </cell>
          <cell r="L2506">
            <v>74.92</v>
          </cell>
          <cell r="M2506">
            <v>635.24</v>
          </cell>
          <cell r="N2506">
            <v>31</v>
          </cell>
          <cell r="O2506">
            <v>131.81</v>
          </cell>
          <cell r="P2506" t="str">
            <v>9943</v>
          </cell>
          <cell r="Q2506" t="str">
            <v>Not in Metro Area</v>
          </cell>
        </row>
        <row r="2507">
          <cell r="B2507" t="str">
            <v>43610</v>
          </cell>
          <cell r="C2507" t="str">
            <v>43610</v>
          </cell>
          <cell r="D2507" t="str">
            <v>SD</v>
          </cell>
          <cell r="E2507" t="str">
            <v>Tripp</v>
          </cell>
          <cell r="F2507">
            <v>989.85</v>
          </cell>
          <cell r="G2507">
            <v>556.39468500000009</v>
          </cell>
          <cell r="H2507">
            <v>7.861127422196125E-2</v>
          </cell>
          <cell r="I2507">
            <v>0.12786972770955685</v>
          </cell>
          <cell r="J2507">
            <v>0.20749999999999999</v>
          </cell>
          <cell r="K2507">
            <v>272.48</v>
          </cell>
          <cell r="L2507">
            <v>74.92</v>
          </cell>
          <cell r="M2507">
            <v>635.24</v>
          </cell>
          <cell r="N2507">
            <v>31</v>
          </cell>
          <cell r="O2507">
            <v>131.81</v>
          </cell>
          <cell r="P2507" t="str">
            <v>9943</v>
          </cell>
          <cell r="Q2507" t="str">
            <v>Not in Metro Area</v>
          </cell>
        </row>
        <row r="2508">
          <cell r="B2508" t="str">
            <v>43620</v>
          </cell>
          <cell r="C2508" t="str">
            <v>43620</v>
          </cell>
          <cell r="D2508" t="str">
            <v>SD</v>
          </cell>
          <cell r="E2508" t="str">
            <v>Turner</v>
          </cell>
          <cell r="F2508">
            <v>907.8</v>
          </cell>
          <cell r="G2508">
            <v>510.27438000000001</v>
          </cell>
          <cell r="H2508">
            <v>7.861127422196125E-2</v>
          </cell>
          <cell r="I2508">
            <v>0.12786972770955685</v>
          </cell>
          <cell r="J2508">
            <v>0.20749999999999999</v>
          </cell>
          <cell r="K2508">
            <v>272.48</v>
          </cell>
          <cell r="L2508">
            <v>74.92</v>
          </cell>
          <cell r="M2508">
            <v>635.24</v>
          </cell>
          <cell r="N2508">
            <v>31</v>
          </cell>
          <cell r="O2508">
            <v>131.81</v>
          </cell>
          <cell r="P2508" t="str">
            <v>9943</v>
          </cell>
          <cell r="Q2508" t="str">
            <v>Not in Metro Area</v>
          </cell>
        </row>
        <row r="2509">
          <cell r="B2509" t="str">
            <v>43630</v>
          </cell>
          <cell r="C2509" t="str">
            <v>43630</v>
          </cell>
          <cell r="D2509" t="str">
            <v>SD</v>
          </cell>
          <cell r="E2509" t="str">
            <v>Union</v>
          </cell>
          <cell r="F2509">
            <v>924.21</v>
          </cell>
          <cell r="G2509">
            <v>519.49844100000007</v>
          </cell>
          <cell r="H2509">
            <v>7.861127422196125E-2</v>
          </cell>
          <cell r="I2509">
            <v>0.12786972770955685</v>
          </cell>
          <cell r="J2509">
            <v>0.20749999999999999</v>
          </cell>
          <cell r="K2509">
            <v>272.48</v>
          </cell>
          <cell r="L2509">
            <v>74.92</v>
          </cell>
          <cell r="M2509">
            <v>635.24</v>
          </cell>
          <cell r="N2509">
            <v>31</v>
          </cell>
          <cell r="O2509">
            <v>131.81</v>
          </cell>
          <cell r="P2509" t="str">
            <v>9943</v>
          </cell>
          <cell r="Q2509" t="str">
            <v>Not in Metro Area</v>
          </cell>
        </row>
        <row r="2510">
          <cell r="B2510" t="str">
            <v>43640</v>
          </cell>
          <cell r="C2510" t="str">
            <v>43640</v>
          </cell>
          <cell r="D2510" t="str">
            <v>SD</v>
          </cell>
          <cell r="E2510" t="str">
            <v>Walworth</v>
          </cell>
          <cell r="F2510">
            <v>982.71</v>
          </cell>
          <cell r="G2510">
            <v>552.38129100000003</v>
          </cell>
          <cell r="H2510">
            <v>7.861127422196125E-2</v>
          </cell>
          <cell r="I2510">
            <v>0.12786972770955685</v>
          </cell>
          <cell r="J2510">
            <v>0.20749999999999999</v>
          </cell>
          <cell r="K2510">
            <v>272.48</v>
          </cell>
          <cell r="L2510">
            <v>74.92</v>
          </cell>
          <cell r="M2510">
            <v>635.24</v>
          </cell>
          <cell r="N2510">
            <v>31</v>
          </cell>
          <cell r="O2510">
            <v>131.81</v>
          </cell>
          <cell r="P2510" t="str">
            <v>9943</v>
          </cell>
          <cell r="Q2510" t="str">
            <v>Not in Metro Area</v>
          </cell>
        </row>
        <row r="2511">
          <cell r="B2511" t="str">
            <v>43670</v>
          </cell>
          <cell r="C2511" t="str">
            <v>43670</v>
          </cell>
          <cell r="D2511" t="str">
            <v>SD</v>
          </cell>
          <cell r="E2511" t="str">
            <v>Yankton</v>
          </cell>
          <cell r="F2511">
            <v>928.59</v>
          </cell>
          <cell r="G2511">
            <v>521.96043900000006</v>
          </cell>
          <cell r="H2511">
            <v>7.861127422196125E-2</v>
          </cell>
          <cell r="I2511">
            <v>0.12786972770955685</v>
          </cell>
          <cell r="J2511">
            <v>0.20749999999999999</v>
          </cell>
          <cell r="K2511">
            <v>272.48</v>
          </cell>
          <cell r="L2511">
            <v>74.92</v>
          </cell>
          <cell r="M2511">
            <v>635.24</v>
          </cell>
          <cell r="N2511">
            <v>31</v>
          </cell>
          <cell r="O2511">
            <v>131.81</v>
          </cell>
          <cell r="P2511" t="str">
            <v>9943</v>
          </cell>
          <cell r="Q2511" t="str">
            <v>Not in Metro Area</v>
          </cell>
        </row>
        <row r="2512">
          <cell r="B2512" t="str">
            <v>43680</v>
          </cell>
          <cell r="C2512" t="str">
            <v>43680</v>
          </cell>
          <cell r="D2512" t="str">
            <v>SD</v>
          </cell>
          <cell r="E2512" t="str">
            <v>Ziebach</v>
          </cell>
          <cell r="F2512">
            <v>967.37</v>
          </cell>
          <cell r="G2512">
            <v>543.75867700000003</v>
          </cell>
          <cell r="H2512">
            <v>7.861127422196125E-2</v>
          </cell>
          <cell r="I2512">
            <v>0.12786972770955685</v>
          </cell>
          <cell r="J2512">
            <v>0.20749999999999999</v>
          </cell>
          <cell r="K2512">
            <v>272.48</v>
          </cell>
          <cell r="L2512">
            <v>74.92</v>
          </cell>
          <cell r="M2512">
            <v>635.24</v>
          </cell>
          <cell r="N2512">
            <v>31</v>
          </cell>
          <cell r="O2512">
            <v>131.81</v>
          </cell>
          <cell r="P2512" t="str">
            <v>9943</v>
          </cell>
          <cell r="Q2512" t="str">
            <v>Not in Metro Area</v>
          </cell>
        </row>
        <row r="2513">
          <cell r="B2513" t="str">
            <v>44000</v>
          </cell>
          <cell r="C2513" t="str">
            <v>44000</v>
          </cell>
          <cell r="D2513" t="str">
            <v>TN</v>
          </cell>
          <cell r="E2513" t="str">
            <v>Anderson</v>
          </cell>
          <cell r="F2513">
            <v>909.37</v>
          </cell>
          <cell r="G2513">
            <v>511.15687700000007</v>
          </cell>
          <cell r="H2513">
            <v>9.6381684277937876E-2</v>
          </cell>
          <cell r="I2513">
            <v>0.18218760582458515</v>
          </cell>
          <cell r="J2513">
            <v>0.20749999999999999</v>
          </cell>
          <cell r="K2513">
            <v>218.61</v>
          </cell>
          <cell r="L2513">
            <v>59.06</v>
          </cell>
          <cell r="M2513">
            <v>564.17999999999995</v>
          </cell>
          <cell r="N2513">
            <v>31.83</v>
          </cell>
          <cell r="O2513">
            <v>117.07</v>
          </cell>
          <cell r="P2513" t="str">
            <v>28940</v>
          </cell>
          <cell r="Q2513" t="str">
            <v>Knoxville, TN</v>
          </cell>
        </row>
        <row r="2514">
          <cell r="B2514" t="str">
            <v>44010</v>
          </cell>
          <cell r="C2514" t="str">
            <v>44010</v>
          </cell>
          <cell r="D2514" t="str">
            <v>TN</v>
          </cell>
          <cell r="E2514" t="str">
            <v>Bedford</v>
          </cell>
          <cell r="F2514">
            <v>907.49</v>
          </cell>
          <cell r="G2514">
            <v>510.10012900000004</v>
          </cell>
          <cell r="H2514">
            <v>8.5101234169557158E-2</v>
          </cell>
          <cell r="I2514">
            <v>0.19822320932815099</v>
          </cell>
          <cell r="J2514">
            <v>0.20749999999999999</v>
          </cell>
          <cell r="K2514">
            <v>247.94</v>
          </cell>
          <cell r="L2514">
            <v>72.040000000000006</v>
          </cell>
          <cell r="M2514">
            <v>539.22</v>
          </cell>
          <cell r="N2514">
            <v>35.380000000000003</v>
          </cell>
          <cell r="O2514">
            <v>111.89</v>
          </cell>
          <cell r="P2514" t="str">
            <v>9944</v>
          </cell>
          <cell r="Q2514" t="str">
            <v>Not in Metro Area</v>
          </cell>
        </row>
        <row r="2515">
          <cell r="B2515" t="str">
            <v>44020</v>
          </cell>
          <cell r="C2515" t="str">
            <v>44020</v>
          </cell>
          <cell r="D2515" t="str">
            <v>TN</v>
          </cell>
          <cell r="E2515" t="str">
            <v>Benton</v>
          </cell>
          <cell r="F2515">
            <v>937.35</v>
          </cell>
          <cell r="G2515">
            <v>526.88443500000005</v>
          </cell>
          <cell r="H2515">
            <v>8.5101234169557158E-2</v>
          </cell>
          <cell r="I2515">
            <v>0.19822320932815099</v>
          </cell>
          <cell r="J2515">
            <v>0.20749999999999999</v>
          </cell>
          <cell r="K2515">
            <v>247.94</v>
          </cell>
          <cell r="L2515">
            <v>72.040000000000006</v>
          </cell>
          <cell r="M2515">
            <v>539.22</v>
          </cell>
          <cell r="N2515">
            <v>35.380000000000003</v>
          </cell>
          <cell r="O2515">
            <v>111.89</v>
          </cell>
          <cell r="P2515" t="str">
            <v>9944</v>
          </cell>
          <cell r="Q2515" t="str">
            <v>Not in Metro Area</v>
          </cell>
        </row>
        <row r="2516">
          <cell r="B2516" t="str">
            <v>44030</v>
          </cell>
          <cell r="C2516" t="str">
            <v>44030</v>
          </cell>
          <cell r="D2516" t="str">
            <v>TN</v>
          </cell>
          <cell r="E2516" t="str">
            <v>Bledsoe</v>
          </cell>
          <cell r="F2516">
            <v>914.61</v>
          </cell>
          <cell r="G2516">
            <v>514.10228100000006</v>
          </cell>
          <cell r="H2516">
            <v>8.5101234169557158E-2</v>
          </cell>
          <cell r="I2516">
            <v>0.19822320932815099</v>
          </cell>
          <cell r="J2516">
            <v>0.20749999999999999</v>
          </cell>
          <cell r="K2516">
            <v>247.94</v>
          </cell>
          <cell r="L2516">
            <v>72.040000000000006</v>
          </cell>
          <cell r="M2516">
            <v>539.22</v>
          </cell>
          <cell r="N2516">
            <v>35.380000000000003</v>
          </cell>
          <cell r="O2516">
            <v>111.89</v>
          </cell>
          <cell r="P2516" t="str">
            <v>9944</v>
          </cell>
          <cell r="Q2516" t="str">
            <v>Not in Metro Area</v>
          </cell>
        </row>
        <row r="2517">
          <cell r="B2517" t="str">
            <v>44040</v>
          </cell>
          <cell r="C2517" t="str">
            <v>44040</v>
          </cell>
          <cell r="D2517" t="str">
            <v>TN</v>
          </cell>
          <cell r="E2517" t="str">
            <v>Blount</v>
          </cell>
          <cell r="F2517">
            <v>940.47</v>
          </cell>
          <cell r="G2517">
            <v>528.63818700000002</v>
          </cell>
          <cell r="H2517">
            <v>9.6381684277937876E-2</v>
          </cell>
          <cell r="I2517">
            <v>0.18218760582458515</v>
          </cell>
          <cell r="J2517">
            <v>0.20749999999999999</v>
          </cell>
          <cell r="K2517">
            <v>218.61</v>
          </cell>
          <cell r="L2517">
            <v>59.06</v>
          </cell>
          <cell r="M2517">
            <v>564.17999999999995</v>
          </cell>
          <cell r="N2517">
            <v>31.83</v>
          </cell>
          <cell r="O2517">
            <v>117.07</v>
          </cell>
          <cell r="P2517" t="str">
            <v>28940</v>
          </cell>
          <cell r="Q2517" t="str">
            <v>Knoxville, TN</v>
          </cell>
        </row>
        <row r="2518">
          <cell r="B2518" t="str">
            <v>44050</v>
          </cell>
          <cell r="C2518" t="str">
            <v>44050</v>
          </cell>
          <cell r="D2518" t="str">
            <v>TN</v>
          </cell>
          <cell r="E2518" t="str">
            <v>Bradley</v>
          </cell>
          <cell r="F2518">
            <v>929.15</v>
          </cell>
          <cell r="G2518">
            <v>522.275215</v>
          </cell>
          <cell r="H2518">
            <v>8.5101234169557158E-2</v>
          </cell>
          <cell r="I2518">
            <v>0.19822320932815099</v>
          </cell>
          <cell r="J2518">
            <v>0.20749999999999999</v>
          </cell>
          <cell r="K2518">
            <v>247.94</v>
          </cell>
          <cell r="L2518">
            <v>72.040000000000006</v>
          </cell>
          <cell r="M2518">
            <v>539.22</v>
          </cell>
          <cell r="N2518">
            <v>35.380000000000003</v>
          </cell>
          <cell r="O2518">
            <v>111.89</v>
          </cell>
          <cell r="P2518" t="str">
            <v>9944</v>
          </cell>
          <cell r="Q2518" t="str">
            <v>Not in Metro Area</v>
          </cell>
        </row>
        <row r="2519">
          <cell r="B2519" t="str">
            <v>44060</v>
          </cell>
          <cell r="C2519" t="str">
            <v>44060</v>
          </cell>
          <cell r="D2519" t="str">
            <v>TN</v>
          </cell>
          <cell r="E2519" t="str">
            <v>Campbell</v>
          </cell>
          <cell r="F2519">
            <v>926.3</v>
          </cell>
          <cell r="G2519">
            <v>520.67322999999999</v>
          </cell>
          <cell r="H2519">
            <v>9.6381684277937876E-2</v>
          </cell>
          <cell r="I2519">
            <v>0.18218760582458515</v>
          </cell>
          <cell r="J2519">
            <v>0.20749999999999999</v>
          </cell>
          <cell r="K2519">
            <v>218.61</v>
          </cell>
          <cell r="L2519">
            <v>59.06</v>
          </cell>
          <cell r="M2519">
            <v>564.17999999999995</v>
          </cell>
          <cell r="N2519">
            <v>31.83</v>
          </cell>
          <cell r="O2519">
            <v>117.07</v>
          </cell>
          <cell r="P2519" t="str">
            <v>28940</v>
          </cell>
          <cell r="Q2519" t="str">
            <v>Knoxville, TN</v>
          </cell>
        </row>
        <row r="2520">
          <cell r="B2520" t="str">
            <v>44070</v>
          </cell>
          <cell r="C2520" t="str">
            <v>44070</v>
          </cell>
          <cell r="D2520" t="str">
            <v>TN</v>
          </cell>
          <cell r="E2520" t="str">
            <v>Cannon</v>
          </cell>
          <cell r="F2520">
            <v>936.78</v>
          </cell>
          <cell r="G2520">
            <v>526.56403799999998</v>
          </cell>
          <cell r="H2520">
            <v>8.5661792850034446E-2</v>
          </cell>
          <cell r="I2520">
            <v>0.16537396121883655</v>
          </cell>
          <cell r="J2520">
            <v>0.20749999999999999</v>
          </cell>
          <cell r="K2520">
            <v>261.26</v>
          </cell>
          <cell r="L2520">
            <v>72.2</v>
          </cell>
          <cell r="M2520">
            <v>553.19000000000005</v>
          </cell>
          <cell r="N2520">
            <v>34.32</v>
          </cell>
          <cell r="O2520">
            <v>114.79</v>
          </cell>
          <cell r="P2520" t="str">
            <v>34980</v>
          </cell>
          <cell r="Q2520" t="str">
            <v>Nashville-Davidson--Murfreesboro--Franklin, TN</v>
          </cell>
        </row>
        <row r="2521">
          <cell r="B2521" t="str">
            <v>44080</v>
          </cell>
          <cell r="C2521" t="str">
            <v>44080</v>
          </cell>
          <cell r="D2521" t="str">
            <v>TN</v>
          </cell>
          <cell r="E2521" t="str">
            <v>Carroll</v>
          </cell>
          <cell r="F2521">
            <v>907.13</v>
          </cell>
          <cell r="G2521">
            <v>509.89777300000003</v>
          </cell>
          <cell r="H2521">
            <v>8.5101234169557158E-2</v>
          </cell>
          <cell r="I2521">
            <v>0.19822320932815099</v>
          </cell>
          <cell r="J2521">
            <v>0.20749999999999999</v>
          </cell>
          <cell r="K2521">
            <v>247.94</v>
          </cell>
          <cell r="L2521">
            <v>72.040000000000006</v>
          </cell>
          <cell r="M2521">
            <v>539.22</v>
          </cell>
          <cell r="N2521">
            <v>35.380000000000003</v>
          </cell>
          <cell r="O2521">
            <v>111.89</v>
          </cell>
          <cell r="P2521" t="str">
            <v>9944</v>
          </cell>
          <cell r="Q2521" t="str">
            <v>Not in Metro Area</v>
          </cell>
        </row>
        <row r="2522">
          <cell r="B2522" t="str">
            <v>44090</v>
          </cell>
          <cell r="C2522" t="str">
            <v>44090</v>
          </cell>
          <cell r="D2522" t="str">
            <v>TN</v>
          </cell>
          <cell r="E2522" t="str">
            <v>Carter</v>
          </cell>
          <cell r="F2522">
            <v>960.67</v>
          </cell>
          <cell r="G2522">
            <v>539.99260700000002</v>
          </cell>
          <cell r="H2522">
            <v>8.5101234169557158E-2</v>
          </cell>
          <cell r="I2522">
            <v>0.19822320932815099</v>
          </cell>
          <cell r="J2522">
            <v>0.20749999999999999</v>
          </cell>
          <cell r="K2522">
            <v>247.94</v>
          </cell>
          <cell r="L2522">
            <v>72.040000000000006</v>
          </cell>
          <cell r="M2522">
            <v>539.22</v>
          </cell>
          <cell r="N2522">
            <v>35.380000000000003</v>
          </cell>
          <cell r="O2522">
            <v>111.89</v>
          </cell>
          <cell r="P2522" t="str">
            <v>9944</v>
          </cell>
          <cell r="Q2522" t="str">
            <v>Not in Metro Area</v>
          </cell>
        </row>
        <row r="2523">
          <cell r="B2523" t="str">
            <v>44100</v>
          </cell>
          <cell r="C2523" t="str">
            <v>44100</v>
          </cell>
          <cell r="D2523" t="str">
            <v>TN</v>
          </cell>
          <cell r="E2523" t="str">
            <v>Cheatham</v>
          </cell>
          <cell r="F2523">
            <v>910.66</v>
          </cell>
          <cell r="G2523">
            <v>511.88198600000004</v>
          </cell>
          <cell r="H2523">
            <v>8.5661792850034446E-2</v>
          </cell>
          <cell r="I2523">
            <v>0.16537396121883655</v>
          </cell>
          <cell r="J2523">
            <v>0.20749999999999999</v>
          </cell>
          <cell r="K2523">
            <v>261.26</v>
          </cell>
          <cell r="L2523">
            <v>72.2</v>
          </cell>
          <cell r="M2523">
            <v>553.19000000000005</v>
          </cell>
          <cell r="N2523">
            <v>34.32</v>
          </cell>
          <cell r="O2523">
            <v>114.79</v>
          </cell>
          <cell r="P2523" t="str">
            <v>34980</v>
          </cell>
          <cell r="Q2523" t="str">
            <v>Nashville-Davidson--Murfreesboro--Franklin, TN</v>
          </cell>
        </row>
        <row r="2524">
          <cell r="B2524" t="str">
            <v>44110</v>
          </cell>
          <cell r="C2524" t="str">
            <v>44110</v>
          </cell>
          <cell r="D2524" t="str">
            <v>TN</v>
          </cell>
          <cell r="E2524" t="str">
            <v>Chester</v>
          </cell>
          <cell r="F2524">
            <v>926.04</v>
          </cell>
          <cell r="G2524">
            <v>520.52708400000006</v>
          </cell>
          <cell r="H2524">
            <v>8.5101234169557158E-2</v>
          </cell>
          <cell r="I2524">
            <v>0.19822320932815099</v>
          </cell>
          <cell r="J2524">
            <v>0.20749999999999999</v>
          </cell>
          <cell r="K2524">
            <v>247.94</v>
          </cell>
          <cell r="L2524">
            <v>72.040000000000006</v>
          </cell>
          <cell r="M2524">
            <v>539.22</v>
          </cell>
          <cell r="N2524">
            <v>35.380000000000003</v>
          </cell>
          <cell r="O2524">
            <v>111.89</v>
          </cell>
          <cell r="P2524" t="str">
            <v>9944</v>
          </cell>
          <cell r="Q2524" t="str">
            <v>Not in Metro Area</v>
          </cell>
        </row>
        <row r="2525">
          <cell r="B2525" t="str">
            <v>44120</v>
          </cell>
          <cell r="C2525" t="str">
            <v>44120</v>
          </cell>
          <cell r="D2525" t="str">
            <v>TN</v>
          </cell>
          <cell r="E2525" t="str">
            <v>Claiborne</v>
          </cell>
          <cell r="F2525">
            <v>914.87</v>
          </cell>
          <cell r="G2525">
            <v>514.24842699999999</v>
          </cell>
          <cell r="H2525">
            <v>8.5101234169557158E-2</v>
          </cell>
          <cell r="I2525">
            <v>0.19822320932815099</v>
          </cell>
          <cell r="J2525">
            <v>0.20749999999999999</v>
          </cell>
          <cell r="K2525">
            <v>247.94</v>
          </cell>
          <cell r="L2525">
            <v>72.040000000000006</v>
          </cell>
          <cell r="M2525">
            <v>539.22</v>
          </cell>
          <cell r="N2525">
            <v>35.380000000000003</v>
          </cell>
          <cell r="O2525">
            <v>111.89</v>
          </cell>
          <cell r="P2525" t="str">
            <v>9944</v>
          </cell>
          <cell r="Q2525" t="str">
            <v>Not in Metro Area</v>
          </cell>
        </row>
        <row r="2526">
          <cell r="B2526" t="str">
            <v>44130</v>
          </cell>
          <cell r="C2526" t="str">
            <v>44130</v>
          </cell>
          <cell r="D2526" t="str">
            <v>TN</v>
          </cell>
          <cell r="E2526" t="str">
            <v>Clay</v>
          </cell>
          <cell r="F2526">
            <v>949.54</v>
          </cell>
          <cell r="G2526">
            <v>533.73643400000003</v>
          </cell>
          <cell r="H2526">
            <v>8.5101234169557158E-2</v>
          </cell>
          <cell r="I2526">
            <v>0.19822320932815099</v>
          </cell>
          <cell r="J2526">
            <v>0.20749999999999999</v>
          </cell>
          <cell r="K2526">
            <v>247.94</v>
          </cell>
          <cell r="L2526">
            <v>72.040000000000006</v>
          </cell>
          <cell r="M2526">
            <v>539.22</v>
          </cell>
          <cell r="N2526">
            <v>35.380000000000003</v>
          </cell>
          <cell r="O2526">
            <v>111.89</v>
          </cell>
          <cell r="P2526" t="str">
            <v>9944</v>
          </cell>
          <cell r="Q2526" t="str">
            <v>Not in Metro Area</v>
          </cell>
        </row>
        <row r="2527">
          <cell r="B2527" t="str">
            <v>44140</v>
          </cell>
          <cell r="C2527" t="str">
            <v>44140</v>
          </cell>
          <cell r="D2527" t="str">
            <v>TN</v>
          </cell>
          <cell r="E2527" t="str">
            <v>Cocke</v>
          </cell>
          <cell r="F2527">
            <v>919.33</v>
          </cell>
          <cell r="G2527">
            <v>516.75539300000003</v>
          </cell>
          <cell r="H2527">
            <v>8.5101234169557158E-2</v>
          </cell>
          <cell r="I2527">
            <v>0.19822320932815099</v>
          </cell>
          <cell r="J2527">
            <v>0.20749999999999999</v>
          </cell>
          <cell r="K2527">
            <v>247.94</v>
          </cell>
          <cell r="L2527">
            <v>72.040000000000006</v>
          </cell>
          <cell r="M2527">
            <v>539.22</v>
          </cell>
          <cell r="N2527">
            <v>35.380000000000003</v>
          </cell>
          <cell r="O2527">
            <v>111.89</v>
          </cell>
          <cell r="P2527" t="str">
            <v>9944</v>
          </cell>
          <cell r="Q2527" t="str">
            <v>Not in Metro Area</v>
          </cell>
        </row>
        <row r="2528">
          <cell r="B2528" t="str">
            <v>44150</v>
          </cell>
          <cell r="C2528" t="str">
            <v>44150</v>
          </cell>
          <cell r="D2528" t="str">
            <v>TN</v>
          </cell>
          <cell r="E2528" t="str">
            <v>Coffee</v>
          </cell>
          <cell r="F2528">
            <v>937.35</v>
          </cell>
          <cell r="G2528">
            <v>526.88443500000005</v>
          </cell>
          <cell r="H2528">
            <v>8.5101234169557158E-2</v>
          </cell>
          <cell r="I2528">
            <v>0.19822320932815099</v>
          </cell>
          <cell r="J2528">
            <v>0.20749999999999999</v>
          </cell>
          <cell r="K2528">
            <v>247.94</v>
          </cell>
          <cell r="L2528">
            <v>72.040000000000006</v>
          </cell>
          <cell r="M2528">
            <v>539.22</v>
          </cell>
          <cell r="N2528">
            <v>35.380000000000003</v>
          </cell>
          <cell r="O2528">
            <v>111.89</v>
          </cell>
          <cell r="P2528" t="str">
            <v>9944</v>
          </cell>
          <cell r="Q2528" t="str">
            <v>Not in Metro Area</v>
          </cell>
        </row>
        <row r="2529">
          <cell r="B2529" t="str">
            <v>44160</v>
          </cell>
          <cell r="C2529" t="str">
            <v>44160</v>
          </cell>
          <cell r="D2529" t="str">
            <v>TN</v>
          </cell>
          <cell r="E2529" t="str">
            <v>Crockett</v>
          </cell>
          <cell r="F2529">
            <v>913.87</v>
          </cell>
          <cell r="G2529">
            <v>513.68632700000001</v>
          </cell>
          <cell r="H2529">
            <v>8.5101234169557158E-2</v>
          </cell>
          <cell r="I2529">
            <v>0.19822320932815099</v>
          </cell>
          <cell r="J2529">
            <v>0.20749999999999999</v>
          </cell>
          <cell r="K2529">
            <v>247.94</v>
          </cell>
          <cell r="L2529">
            <v>72.040000000000006</v>
          </cell>
          <cell r="M2529">
            <v>539.22</v>
          </cell>
          <cell r="N2529">
            <v>35.380000000000003</v>
          </cell>
          <cell r="O2529">
            <v>111.89</v>
          </cell>
          <cell r="P2529" t="str">
            <v>9944</v>
          </cell>
          <cell r="Q2529" t="str">
            <v>Not in Metro Area</v>
          </cell>
        </row>
        <row r="2530">
          <cell r="B2530" t="str">
            <v>44170</v>
          </cell>
          <cell r="C2530" t="str">
            <v>44170</v>
          </cell>
          <cell r="D2530" t="str">
            <v>TN</v>
          </cell>
          <cell r="E2530" t="str">
            <v>Cumberland</v>
          </cell>
          <cell r="F2530">
            <v>926.86</v>
          </cell>
          <cell r="G2530">
            <v>520.98800600000004</v>
          </cell>
          <cell r="H2530">
            <v>8.5101234169557158E-2</v>
          </cell>
          <cell r="I2530">
            <v>0.19822320932815099</v>
          </cell>
          <cell r="J2530">
            <v>0.20749999999999999</v>
          </cell>
          <cell r="K2530">
            <v>247.94</v>
          </cell>
          <cell r="L2530">
            <v>72.040000000000006</v>
          </cell>
          <cell r="M2530">
            <v>539.22</v>
          </cell>
          <cell r="N2530">
            <v>35.380000000000003</v>
          </cell>
          <cell r="O2530">
            <v>111.89</v>
          </cell>
          <cell r="P2530" t="str">
            <v>9944</v>
          </cell>
          <cell r="Q2530" t="str">
            <v>Not in Metro Area</v>
          </cell>
        </row>
        <row r="2531">
          <cell r="B2531" t="str">
            <v>44180</v>
          </cell>
          <cell r="C2531" t="str">
            <v>44180</v>
          </cell>
          <cell r="D2531" t="str">
            <v>TN</v>
          </cell>
          <cell r="E2531" t="str">
            <v>Davidson</v>
          </cell>
          <cell r="F2531">
            <v>953.94</v>
          </cell>
          <cell r="G2531">
            <v>536.20967400000006</v>
          </cell>
          <cell r="H2531">
            <v>8.5661792850034446E-2</v>
          </cell>
          <cell r="I2531">
            <v>0.16537396121883655</v>
          </cell>
          <cell r="J2531">
            <v>0.20749999999999999</v>
          </cell>
          <cell r="K2531">
            <v>261.26</v>
          </cell>
          <cell r="L2531">
            <v>72.2</v>
          </cell>
          <cell r="M2531">
            <v>553.19000000000005</v>
          </cell>
          <cell r="N2531">
            <v>34.32</v>
          </cell>
          <cell r="O2531">
            <v>114.79</v>
          </cell>
          <cell r="P2531" t="str">
            <v>34980</v>
          </cell>
          <cell r="Q2531" t="str">
            <v>Nashville-Davidson--Murfreesboro--Franklin, TN</v>
          </cell>
        </row>
        <row r="2532">
          <cell r="B2532" t="str">
            <v>44190</v>
          </cell>
          <cell r="C2532" t="str">
            <v>44190</v>
          </cell>
          <cell r="D2532" t="str">
            <v>TN</v>
          </cell>
          <cell r="E2532" t="str">
            <v>Decatur</v>
          </cell>
          <cell r="F2532">
            <v>906.96</v>
          </cell>
          <cell r="G2532">
            <v>509.80221600000004</v>
          </cell>
          <cell r="H2532">
            <v>8.5101234169557158E-2</v>
          </cell>
          <cell r="I2532">
            <v>0.19822320932815099</v>
          </cell>
          <cell r="J2532">
            <v>0.20749999999999999</v>
          </cell>
          <cell r="K2532">
            <v>247.94</v>
          </cell>
          <cell r="L2532">
            <v>72.040000000000006</v>
          </cell>
          <cell r="M2532">
            <v>539.22</v>
          </cell>
          <cell r="N2532">
            <v>35.380000000000003</v>
          </cell>
          <cell r="O2532">
            <v>111.89</v>
          </cell>
          <cell r="P2532" t="str">
            <v>9944</v>
          </cell>
          <cell r="Q2532" t="str">
            <v>Not in Metro Area</v>
          </cell>
        </row>
        <row r="2533">
          <cell r="B2533" t="str">
            <v>44200</v>
          </cell>
          <cell r="C2533" t="str">
            <v>44200</v>
          </cell>
          <cell r="D2533" t="str">
            <v>TN</v>
          </cell>
          <cell r="E2533" t="str">
            <v>De Kalb</v>
          </cell>
          <cell r="F2533">
            <v>917.02</v>
          </cell>
          <cell r="G2533">
            <v>515.45694200000003</v>
          </cell>
          <cell r="H2533">
            <v>8.5101234169557158E-2</v>
          </cell>
          <cell r="I2533">
            <v>0.19822320932815099</v>
          </cell>
          <cell r="J2533">
            <v>0.20749999999999999</v>
          </cell>
          <cell r="K2533">
            <v>247.94</v>
          </cell>
          <cell r="L2533">
            <v>72.040000000000006</v>
          </cell>
          <cell r="M2533">
            <v>539.22</v>
          </cell>
          <cell r="N2533">
            <v>35.380000000000003</v>
          </cell>
          <cell r="O2533">
            <v>111.89</v>
          </cell>
          <cell r="P2533" t="str">
            <v>9944</v>
          </cell>
          <cell r="Q2533" t="str">
            <v>Not in Metro Area</v>
          </cell>
        </row>
        <row r="2534">
          <cell r="B2534" t="str">
            <v>44210</v>
          </cell>
          <cell r="C2534" t="str">
            <v>44210</v>
          </cell>
          <cell r="D2534" t="str">
            <v>TN</v>
          </cell>
          <cell r="E2534" t="str">
            <v>Dickson</v>
          </cell>
          <cell r="F2534">
            <v>950.14</v>
          </cell>
          <cell r="G2534">
            <v>534.07369400000005</v>
          </cell>
          <cell r="H2534">
            <v>8.5661792850034446E-2</v>
          </cell>
          <cell r="I2534">
            <v>0.16537396121883655</v>
          </cell>
          <cell r="J2534">
            <v>0.20749999999999999</v>
          </cell>
          <cell r="K2534">
            <v>261.26</v>
          </cell>
          <cell r="L2534">
            <v>72.2</v>
          </cell>
          <cell r="M2534">
            <v>553.19000000000005</v>
          </cell>
          <cell r="N2534">
            <v>34.32</v>
          </cell>
          <cell r="O2534">
            <v>114.79</v>
          </cell>
          <cell r="P2534" t="str">
            <v>34980</v>
          </cell>
          <cell r="Q2534" t="str">
            <v>Nashville-Davidson--Murfreesboro--Franklin, TN</v>
          </cell>
        </row>
        <row r="2535">
          <cell r="B2535" t="str">
            <v>44220</v>
          </cell>
          <cell r="C2535" t="str">
            <v>44220</v>
          </cell>
          <cell r="D2535" t="str">
            <v>TN</v>
          </cell>
          <cell r="E2535" t="str">
            <v>Dyer</v>
          </cell>
          <cell r="F2535">
            <v>951.85</v>
          </cell>
          <cell r="G2535">
            <v>535.03488500000003</v>
          </cell>
          <cell r="H2535">
            <v>8.5101234169557158E-2</v>
          </cell>
          <cell r="I2535">
            <v>0.19822320932815099</v>
          </cell>
          <cell r="J2535">
            <v>0.20749999999999999</v>
          </cell>
          <cell r="K2535">
            <v>247.94</v>
          </cell>
          <cell r="L2535">
            <v>72.040000000000006</v>
          </cell>
          <cell r="M2535">
            <v>539.22</v>
          </cell>
          <cell r="N2535">
            <v>35.380000000000003</v>
          </cell>
          <cell r="O2535">
            <v>111.89</v>
          </cell>
          <cell r="P2535" t="str">
            <v>9944</v>
          </cell>
          <cell r="Q2535" t="str">
            <v>Not in Metro Area</v>
          </cell>
        </row>
        <row r="2536">
          <cell r="B2536" t="str">
            <v>44230</v>
          </cell>
          <cell r="C2536" t="str">
            <v>44230</v>
          </cell>
          <cell r="D2536" t="str">
            <v>TN</v>
          </cell>
          <cell r="E2536" t="str">
            <v>Fayette</v>
          </cell>
          <cell r="F2536">
            <v>946.45</v>
          </cell>
          <cell r="G2536">
            <v>531.99954500000001</v>
          </cell>
          <cell r="H2536">
            <v>7.6556375578233693E-2</v>
          </cell>
          <cell r="I2536">
            <v>0.1889164598842018</v>
          </cell>
          <cell r="J2536">
            <v>0.20749999999999999</v>
          </cell>
          <cell r="K2536">
            <v>283.19</v>
          </cell>
          <cell r="L2536">
            <v>60.45</v>
          </cell>
          <cell r="M2536">
            <v>534.57000000000005</v>
          </cell>
          <cell r="N2536">
            <v>33.1</v>
          </cell>
          <cell r="O2536">
            <v>110.92</v>
          </cell>
          <cell r="P2536" t="str">
            <v>32820</v>
          </cell>
          <cell r="Q2536" t="str">
            <v>Memphis, TN-MS-AR</v>
          </cell>
        </row>
        <row r="2537">
          <cell r="B2537" t="str">
            <v>44240</v>
          </cell>
          <cell r="C2537" t="str">
            <v>44240</v>
          </cell>
          <cell r="D2537" t="str">
            <v>TN</v>
          </cell>
          <cell r="E2537" t="str">
            <v>Fentress</v>
          </cell>
          <cell r="F2537">
            <v>922.4</v>
          </cell>
          <cell r="G2537">
            <v>518.48104000000001</v>
          </cell>
          <cell r="H2537">
            <v>8.5101234169557158E-2</v>
          </cell>
          <cell r="I2537">
            <v>0.19822320932815099</v>
          </cell>
          <cell r="J2537">
            <v>0.20749999999999999</v>
          </cell>
          <cell r="K2537">
            <v>247.94</v>
          </cell>
          <cell r="L2537">
            <v>72.040000000000006</v>
          </cell>
          <cell r="M2537">
            <v>539.22</v>
          </cell>
          <cell r="N2537">
            <v>35.380000000000003</v>
          </cell>
          <cell r="O2537">
            <v>111.89</v>
          </cell>
          <cell r="P2537" t="str">
            <v>9944</v>
          </cell>
          <cell r="Q2537" t="str">
            <v>Not in Metro Area</v>
          </cell>
        </row>
        <row r="2538">
          <cell r="B2538" t="str">
            <v>44250</v>
          </cell>
          <cell r="C2538" t="str">
            <v>44250</v>
          </cell>
          <cell r="D2538" t="str">
            <v>TN</v>
          </cell>
          <cell r="E2538" t="str">
            <v>Franklin</v>
          </cell>
          <cell r="F2538">
            <v>931.39</v>
          </cell>
          <cell r="G2538">
            <v>523.53431899999998</v>
          </cell>
          <cell r="H2538">
            <v>8.5101234169557158E-2</v>
          </cell>
          <cell r="I2538">
            <v>0.19822320932815099</v>
          </cell>
          <cell r="J2538">
            <v>0.20749999999999999</v>
          </cell>
          <cell r="K2538">
            <v>247.94</v>
          </cell>
          <cell r="L2538">
            <v>72.040000000000006</v>
          </cell>
          <cell r="M2538">
            <v>539.22</v>
          </cell>
          <cell r="N2538">
            <v>35.380000000000003</v>
          </cell>
          <cell r="O2538">
            <v>111.89</v>
          </cell>
          <cell r="P2538" t="str">
            <v>9944</v>
          </cell>
          <cell r="Q2538" t="str">
            <v>Not in Metro Area</v>
          </cell>
        </row>
        <row r="2539">
          <cell r="B2539" t="str">
            <v>44260</v>
          </cell>
          <cell r="C2539" t="str">
            <v>44260</v>
          </cell>
          <cell r="D2539" t="str">
            <v>TN</v>
          </cell>
          <cell r="E2539" t="str">
            <v>Gibson</v>
          </cell>
          <cell r="F2539">
            <v>927.31</v>
          </cell>
          <cell r="G2539">
            <v>521.240951</v>
          </cell>
          <cell r="H2539">
            <v>8.5101234169557158E-2</v>
          </cell>
          <cell r="I2539">
            <v>0.19822320932815099</v>
          </cell>
          <cell r="J2539">
            <v>0.20749999999999999</v>
          </cell>
          <cell r="K2539">
            <v>247.94</v>
          </cell>
          <cell r="L2539">
            <v>72.040000000000006</v>
          </cell>
          <cell r="M2539">
            <v>539.22</v>
          </cell>
          <cell r="N2539">
            <v>35.380000000000003</v>
          </cell>
          <cell r="O2539">
            <v>111.89</v>
          </cell>
          <cell r="P2539" t="str">
            <v>9944</v>
          </cell>
          <cell r="Q2539" t="str">
            <v>Not in Metro Area</v>
          </cell>
        </row>
        <row r="2540">
          <cell r="B2540" t="str">
            <v>44270</v>
          </cell>
          <cell r="C2540" t="str">
            <v>44270</v>
          </cell>
          <cell r="D2540" t="str">
            <v>TN</v>
          </cell>
          <cell r="E2540" t="str">
            <v>Giles</v>
          </cell>
          <cell r="F2540">
            <v>923.29</v>
          </cell>
          <cell r="G2540">
            <v>518.98130900000001</v>
          </cell>
          <cell r="H2540">
            <v>8.5101234169557158E-2</v>
          </cell>
          <cell r="I2540">
            <v>0.19822320932815099</v>
          </cell>
          <cell r="J2540">
            <v>0.20749999999999999</v>
          </cell>
          <cell r="K2540">
            <v>247.94</v>
          </cell>
          <cell r="L2540">
            <v>72.040000000000006</v>
          </cell>
          <cell r="M2540">
            <v>539.22</v>
          </cell>
          <cell r="N2540">
            <v>35.380000000000003</v>
          </cell>
          <cell r="O2540">
            <v>111.89</v>
          </cell>
          <cell r="P2540" t="str">
            <v>9944</v>
          </cell>
          <cell r="Q2540" t="str">
            <v>Not in Metro Area</v>
          </cell>
        </row>
        <row r="2541">
          <cell r="B2541" t="str">
            <v>44280</v>
          </cell>
          <cell r="C2541" t="str">
            <v>44280</v>
          </cell>
          <cell r="D2541" t="str">
            <v>TN</v>
          </cell>
          <cell r="E2541" t="str">
            <v>Grainger</v>
          </cell>
          <cell r="F2541">
            <v>895.54</v>
          </cell>
          <cell r="G2541">
            <v>503.38303400000001</v>
          </cell>
          <cell r="H2541">
            <v>9.6381684277937876E-2</v>
          </cell>
          <cell r="I2541">
            <v>0.18218760582458515</v>
          </cell>
          <cell r="J2541">
            <v>0.20749999999999999</v>
          </cell>
          <cell r="K2541">
            <v>218.61</v>
          </cell>
          <cell r="L2541">
            <v>59.06</v>
          </cell>
          <cell r="M2541">
            <v>564.17999999999995</v>
          </cell>
          <cell r="N2541">
            <v>31.83</v>
          </cell>
          <cell r="O2541">
            <v>117.07</v>
          </cell>
          <cell r="P2541" t="str">
            <v>28940</v>
          </cell>
          <cell r="Q2541" t="str">
            <v>Knoxville, TN</v>
          </cell>
        </row>
        <row r="2542">
          <cell r="B2542" t="str">
            <v>44290</v>
          </cell>
          <cell r="C2542" t="str">
            <v>44290</v>
          </cell>
          <cell r="D2542" t="str">
            <v>TN</v>
          </cell>
          <cell r="E2542" t="str">
            <v>Greene</v>
          </cell>
          <cell r="F2542">
            <v>925.69</v>
          </cell>
          <cell r="G2542">
            <v>520.33034900000007</v>
          </cell>
          <cell r="H2542">
            <v>8.5101234169557158E-2</v>
          </cell>
          <cell r="I2542">
            <v>0.19822320932815099</v>
          </cell>
          <cell r="J2542">
            <v>0.20749999999999999</v>
          </cell>
          <cell r="K2542">
            <v>247.94</v>
          </cell>
          <cell r="L2542">
            <v>72.040000000000006</v>
          </cell>
          <cell r="M2542">
            <v>539.22</v>
          </cell>
          <cell r="N2542">
            <v>35.380000000000003</v>
          </cell>
          <cell r="O2542">
            <v>111.89</v>
          </cell>
          <cell r="P2542" t="str">
            <v>9944</v>
          </cell>
          <cell r="Q2542" t="str">
            <v>Not in Metro Area</v>
          </cell>
        </row>
        <row r="2543">
          <cell r="B2543" t="str">
            <v>44300</v>
          </cell>
          <cell r="C2543" t="str">
            <v>44300</v>
          </cell>
          <cell r="D2543" t="str">
            <v>TN</v>
          </cell>
          <cell r="E2543" t="str">
            <v>Grundy</v>
          </cell>
          <cell r="F2543">
            <v>932.37</v>
          </cell>
          <cell r="G2543">
            <v>524.08517700000004</v>
          </cell>
          <cell r="H2543">
            <v>8.5101234169557158E-2</v>
          </cell>
          <cell r="I2543">
            <v>0.19822320932815099</v>
          </cell>
          <cell r="J2543">
            <v>0.20749999999999999</v>
          </cell>
          <cell r="K2543">
            <v>247.94</v>
          </cell>
          <cell r="L2543">
            <v>72.040000000000006</v>
          </cell>
          <cell r="M2543">
            <v>539.22</v>
          </cell>
          <cell r="N2543">
            <v>35.380000000000003</v>
          </cell>
          <cell r="O2543">
            <v>111.89</v>
          </cell>
          <cell r="P2543" t="str">
            <v>9944</v>
          </cell>
          <cell r="Q2543" t="str">
            <v>Not in Metro Area</v>
          </cell>
        </row>
        <row r="2544">
          <cell r="B2544" t="str">
            <v>44310</v>
          </cell>
          <cell r="C2544" t="str">
            <v>44310</v>
          </cell>
          <cell r="D2544" t="str">
            <v>TN</v>
          </cell>
          <cell r="E2544" t="str">
            <v>Hamblen</v>
          </cell>
          <cell r="F2544">
            <v>925</v>
          </cell>
          <cell r="G2544">
            <v>519.9425</v>
          </cell>
          <cell r="H2544">
            <v>8.5101234169557158E-2</v>
          </cell>
          <cell r="I2544">
            <v>0.19822320932815099</v>
          </cell>
          <cell r="J2544">
            <v>0.20749999999999999</v>
          </cell>
          <cell r="K2544">
            <v>247.94</v>
          </cell>
          <cell r="L2544">
            <v>72.040000000000006</v>
          </cell>
          <cell r="M2544">
            <v>539.22</v>
          </cell>
          <cell r="N2544">
            <v>35.380000000000003</v>
          </cell>
          <cell r="O2544">
            <v>111.89</v>
          </cell>
          <cell r="P2544" t="str">
            <v>9944</v>
          </cell>
          <cell r="Q2544" t="str">
            <v>Not in Metro Area</v>
          </cell>
        </row>
        <row r="2545">
          <cell r="B2545" t="str">
            <v>44320</v>
          </cell>
          <cell r="C2545" t="str">
            <v>44320</v>
          </cell>
          <cell r="D2545" t="str">
            <v>TN</v>
          </cell>
          <cell r="E2545" t="str">
            <v>Hamilton</v>
          </cell>
          <cell r="F2545">
            <v>977.75</v>
          </cell>
          <cell r="G2545">
            <v>549.59327500000006</v>
          </cell>
          <cell r="H2545">
            <v>8.1623188405797104E-2</v>
          </cell>
          <cell r="I2545">
            <v>0.16623466390184896</v>
          </cell>
          <cell r="J2545">
            <v>0.20749999999999999</v>
          </cell>
          <cell r="K2545">
            <v>258.75</v>
          </cell>
          <cell r="L2545">
            <v>57.87</v>
          </cell>
          <cell r="M2545">
            <v>559.48</v>
          </cell>
          <cell r="N2545">
            <v>30.74</v>
          </cell>
          <cell r="O2545">
            <v>116.09</v>
          </cell>
          <cell r="P2545" t="str">
            <v>16860</v>
          </cell>
          <cell r="Q2545" t="str">
            <v>Chattanooga, TN-GA</v>
          </cell>
        </row>
        <row r="2546">
          <cell r="B2546" t="str">
            <v>44330</v>
          </cell>
          <cell r="C2546" t="str">
            <v>44330</v>
          </cell>
          <cell r="D2546" t="str">
            <v>TN</v>
          </cell>
          <cell r="E2546" t="str">
            <v>Hancock</v>
          </cell>
          <cell r="F2546">
            <v>925.85</v>
          </cell>
          <cell r="G2546">
            <v>520.42028500000004</v>
          </cell>
          <cell r="H2546">
            <v>8.5101234169557158E-2</v>
          </cell>
          <cell r="I2546">
            <v>0.19822320932815099</v>
          </cell>
          <cell r="J2546">
            <v>0.20749999999999999</v>
          </cell>
          <cell r="K2546">
            <v>247.94</v>
          </cell>
          <cell r="L2546">
            <v>72.040000000000006</v>
          </cell>
          <cell r="M2546">
            <v>539.22</v>
          </cell>
          <cell r="N2546">
            <v>35.380000000000003</v>
          </cell>
          <cell r="O2546">
            <v>111.89</v>
          </cell>
          <cell r="P2546" t="str">
            <v>9944</v>
          </cell>
          <cell r="Q2546" t="str">
            <v>Not in Metro Area</v>
          </cell>
        </row>
        <row r="2547">
          <cell r="B2547" t="str">
            <v>44340</v>
          </cell>
          <cell r="C2547" t="str">
            <v>44340</v>
          </cell>
          <cell r="D2547" t="str">
            <v>TN</v>
          </cell>
          <cell r="E2547" t="str">
            <v>Hardeman</v>
          </cell>
          <cell r="F2547">
            <v>925.07</v>
          </cell>
          <cell r="G2547">
            <v>519.98184700000002</v>
          </cell>
          <cell r="H2547">
            <v>8.5101234169557158E-2</v>
          </cell>
          <cell r="I2547">
            <v>0.19822320932815099</v>
          </cell>
          <cell r="J2547">
            <v>0.20749999999999999</v>
          </cell>
          <cell r="K2547">
            <v>247.94</v>
          </cell>
          <cell r="L2547">
            <v>72.040000000000006</v>
          </cell>
          <cell r="M2547">
            <v>539.22</v>
          </cell>
          <cell r="N2547">
            <v>35.380000000000003</v>
          </cell>
          <cell r="O2547">
            <v>111.89</v>
          </cell>
          <cell r="P2547" t="str">
            <v>9944</v>
          </cell>
          <cell r="Q2547" t="str">
            <v>Not in Metro Area</v>
          </cell>
        </row>
        <row r="2548">
          <cell r="B2548" t="str">
            <v>44350</v>
          </cell>
          <cell r="C2548" t="str">
            <v>44350</v>
          </cell>
          <cell r="D2548" t="str">
            <v>TN</v>
          </cell>
          <cell r="E2548" t="str">
            <v>Hardin</v>
          </cell>
          <cell r="F2548">
            <v>923.44</v>
          </cell>
          <cell r="G2548">
            <v>519.06562400000007</v>
          </cell>
          <cell r="H2548">
            <v>8.5101234169557158E-2</v>
          </cell>
          <cell r="I2548">
            <v>0.19822320932815099</v>
          </cell>
          <cell r="J2548">
            <v>0.20749999999999999</v>
          </cell>
          <cell r="K2548">
            <v>247.94</v>
          </cell>
          <cell r="L2548">
            <v>72.040000000000006</v>
          </cell>
          <cell r="M2548">
            <v>539.22</v>
          </cell>
          <cell r="N2548">
            <v>35.380000000000003</v>
          </cell>
          <cell r="O2548">
            <v>111.89</v>
          </cell>
          <cell r="P2548" t="str">
            <v>9944</v>
          </cell>
          <cell r="Q2548" t="str">
            <v>Not in Metro Area</v>
          </cell>
        </row>
        <row r="2549">
          <cell r="B2549" t="str">
            <v>44360</v>
          </cell>
          <cell r="C2549" t="str">
            <v>44360</v>
          </cell>
          <cell r="D2549" t="str">
            <v>TN</v>
          </cell>
          <cell r="E2549" t="str">
            <v>Hawkins</v>
          </cell>
          <cell r="F2549">
            <v>920.16</v>
          </cell>
          <cell r="G2549">
            <v>517.22193600000003</v>
          </cell>
          <cell r="H2549">
            <v>8.5101234169557158E-2</v>
          </cell>
          <cell r="I2549">
            <v>0.19822320932815099</v>
          </cell>
          <cell r="J2549">
            <v>0.20749999999999999</v>
          </cell>
          <cell r="K2549">
            <v>247.94</v>
          </cell>
          <cell r="L2549">
            <v>72.040000000000006</v>
          </cell>
          <cell r="M2549">
            <v>539.22</v>
          </cell>
          <cell r="N2549">
            <v>35.380000000000003</v>
          </cell>
          <cell r="O2549">
            <v>111.89</v>
          </cell>
          <cell r="P2549" t="str">
            <v>9944</v>
          </cell>
          <cell r="Q2549" t="str">
            <v>Not in Metro Area</v>
          </cell>
        </row>
        <row r="2550">
          <cell r="B2550" t="str">
            <v>44370</v>
          </cell>
          <cell r="C2550" t="str">
            <v>44370</v>
          </cell>
          <cell r="D2550" t="str">
            <v>TN</v>
          </cell>
          <cell r="E2550" t="str">
            <v>Haywood</v>
          </cell>
          <cell r="F2550">
            <v>920.15</v>
          </cell>
          <cell r="G2550">
            <v>517.21631500000001</v>
          </cell>
          <cell r="H2550">
            <v>8.5101234169557158E-2</v>
          </cell>
          <cell r="I2550">
            <v>0.19822320932815099</v>
          </cell>
          <cell r="J2550">
            <v>0.20749999999999999</v>
          </cell>
          <cell r="K2550">
            <v>247.94</v>
          </cell>
          <cell r="L2550">
            <v>72.040000000000006</v>
          </cell>
          <cell r="M2550">
            <v>539.22</v>
          </cell>
          <cell r="N2550">
            <v>35.380000000000003</v>
          </cell>
          <cell r="O2550">
            <v>111.89</v>
          </cell>
          <cell r="P2550" t="str">
            <v>9944</v>
          </cell>
          <cell r="Q2550" t="str">
            <v>Not in Metro Area</v>
          </cell>
        </row>
        <row r="2551">
          <cell r="B2551" t="str">
            <v>44380</v>
          </cell>
          <cell r="C2551" t="str">
            <v>44380</v>
          </cell>
          <cell r="D2551" t="str">
            <v>TN</v>
          </cell>
          <cell r="E2551" t="str">
            <v>Henderson</v>
          </cell>
          <cell r="F2551">
            <v>941.42</v>
          </cell>
          <cell r="G2551">
            <v>529.17218200000002</v>
          </cell>
          <cell r="H2551">
            <v>8.5101234169557158E-2</v>
          </cell>
          <cell r="I2551">
            <v>0.19822320932815099</v>
          </cell>
          <cell r="J2551">
            <v>0.20749999999999999</v>
          </cell>
          <cell r="K2551">
            <v>247.94</v>
          </cell>
          <cell r="L2551">
            <v>72.040000000000006</v>
          </cell>
          <cell r="M2551">
            <v>539.22</v>
          </cell>
          <cell r="N2551">
            <v>35.380000000000003</v>
          </cell>
          <cell r="O2551">
            <v>111.89</v>
          </cell>
          <cell r="P2551" t="str">
            <v>9944</v>
          </cell>
          <cell r="Q2551" t="str">
            <v>Not in Metro Area</v>
          </cell>
        </row>
        <row r="2552">
          <cell r="B2552" t="str">
            <v>44390</v>
          </cell>
          <cell r="C2552" t="str">
            <v>44390</v>
          </cell>
          <cell r="D2552" t="str">
            <v>TN</v>
          </cell>
          <cell r="E2552" t="str">
            <v>Henry</v>
          </cell>
          <cell r="F2552">
            <v>924.38</v>
          </cell>
          <cell r="G2552">
            <v>519.59399800000006</v>
          </cell>
          <cell r="H2552">
            <v>8.5101234169557158E-2</v>
          </cell>
          <cell r="I2552">
            <v>0.19822320932815099</v>
          </cell>
          <cell r="J2552">
            <v>0.20749999999999999</v>
          </cell>
          <cell r="K2552">
            <v>247.94</v>
          </cell>
          <cell r="L2552">
            <v>72.040000000000006</v>
          </cell>
          <cell r="M2552">
            <v>539.22</v>
          </cell>
          <cell r="N2552">
            <v>35.380000000000003</v>
          </cell>
          <cell r="O2552">
            <v>111.89</v>
          </cell>
          <cell r="P2552" t="str">
            <v>9944</v>
          </cell>
          <cell r="Q2552" t="str">
            <v>Not in Metro Area</v>
          </cell>
        </row>
        <row r="2553">
          <cell r="B2553" t="str">
            <v>44400</v>
          </cell>
          <cell r="C2553" t="str">
            <v>44400</v>
          </cell>
          <cell r="D2553" t="str">
            <v>TN</v>
          </cell>
          <cell r="E2553" t="str">
            <v>Hickman</v>
          </cell>
          <cell r="F2553">
            <v>943.26</v>
          </cell>
          <cell r="G2553">
            <v>530.20644600000003</v>
          </cell>
          <cell r="H2553">
            <v>8.5661792850034446E-2</v>
          </cell>
          <cell r="I2553">
            <v>0.16537396121883655</v>
          </cell>
          <cell r="J2553">
            <v>0.20749999999999999</v>
          </cell>
          <cell r="K2553">
            <v>261.26</v>
          </cell>
          <cell r="L2553">
            <v>72.2</v>
          </cell>
          <cell r="M2553">
            <v>553.19000000000005</v>
          </cell>
          <cell r="N2553">
            <v>34.32</v>
          </cell>
          <cell r="O2553">
            <v>114.79</v>
          </cell>
          <cell r="P2553" t="str">
            <v>34980</v>
          </cell>
          <cell r="Q2553" t="str">
            <v>Nashville-Davidson--Murfreesboro--Franklin, TN</v>
          </cell>
        </row>
        <row r="2554">
          <cell r="B2554" t="str">
            <v>44410</v>
          </cell>
          <cell r="C2554" t="str">
            <v>44410</v>
          </cell>
          <cell r="D2554" t="str">
            <v>TN</v>
          </cell>
          <cell r="E2554" t="str">
            <v>Houston</v>
          </cell>
          <cell r="F2554">
            <v>934.58</v>
          </cell>
          <cell r="G2554">
            <v>525.32741800000008</v>
          </cell>
          <cell r="H2554">
            <v>8.5101234169557158E-2</v>
          </cell>
          <cell r="I2554">
            <v>0.19822320932815099</v>
          </cell>
          <cell r="J2554">
            <v>0.20749999999999999</v>
          </cell>
          <cell r="K2554">
            <v>247.94</v>
          </cell>
          <cell r="L2554">
            <v>72.040000000000006</v>
          </cell>
          <cell r="M2554">
            <v>539.22</v>
          </cell>
          <cell r="N2554">
            <v>35.380000000000003</v>
          </cell>
          <cell r="O2554">
            <v>111.89</v>
          </cell>
          <cell r="P2554" t="str">
            <v>9944</v>
          </cell>
          <cell r="Q2554" t="str">
            <v>Not in Metro Area</v>
          </cell>
        </row>
        <row r="2555">
          <cell r="B2555" t="str">
            <v>44420</v>
          </cell>
          <cell r="C2555" t="str">
            <v>44420</v>
          </cell>
          <cell r="D2555" t="str">
            <v>TN</v>
          </cell>
          <cell r="E2555" t="str">
            <v>Humphreys</v>
          </cell>
          <cell r="F2555">
            <v>954.35</v>
          </cell>
          <cell r="G2555">
            <v>536.44013500000005</v>
          </cell>
          <cell r="H2555">
            <v>8.5101234169557158E-2</v>
          </cell>
          <cell r="I2555">
            <v>0.19822320932815099</v>
          </cell>
          <cell r="J2555">
            <v>0.20749999999999999</v>
          </cell>
          <cell r="K2555">
            <v>247.94</v>
          </cell>
          <cell r="L2555">
            <v>72.040000000000006</v>
          </cell>
          <cell r="M2555">
            <v>539.22</v>
          </cell>
          <cell r="N2555">
            <v>35.380000000000003</v>
          </cell>
          <cell r="O2555">
            <v>111.89</v>
          </cell>
          <cell r="P2555" t="str">
            <v>9944</v>
          </cell>
          <cell r="Q2555" t="str">
            <v>Not in Metro Area</v>
          </cell>
        </row>
        <row r="2556">
          <cell r="B2556" t="str">
            <v>44430</v>
          </cell>
          <cell r="C2556" t="str">
            <v>44430</v>
          </cell>
          <cell r="D2556" t="str">
            <v>TN</v>
          </cell>
          <cell r="E2556" t="str">
            <v>Jackson</v>
          </cell>
          <cell r="F2556">
            <v>959.7</v>
          </cell>
          <cell r="G2556">
            <v>539.44737000000009</v>
          </cell>
          <cell r="H2556">
            <v>8.5101234169557158E-2</v>
          </cell>
          <cell r="I2556">
            <v>0.19822320932815099</v>
          </cell>
          <cell r="J2556">
            <v>0.20749999999999999</v>
          </cell>
          <cell r="K2556">
            <v>247.94</v>
          </cell>
          <cell r="L2556">
            <v>72.040000000000006</v>
          </cell>
          <cell r="M2556">
            <v>539.22</v>
          </cell>
          <cell r="N2556">
            <v>35.380000000000003</v>
          </cell>
          <cell r="O2556">
            <v>111.89</v>
          </cell>
          <cell r="P2556" t="str">
            <v>9944</v>
          </cell>
          <cell r="Q2556" t="str">
            <v>Not in Metro Area</v>
          </cell>
        </row>
        <row r="2557">
          <cell r="B2557" t="str">
            <v>44440</v>
          </cell>
          <cell r="C2557" t="str">
            <v>44440</v>
          </cell>
          <cell r="D2557" t="str">
            <v>TN</v>
          </cell>
          <cell r="E2557" t="str">
            <v>Jefferson</v>
          </cell>
          <cell r="F2557">
            <v>924.88</v>
          </cell>
          <cell r="G2557">
            <v>519.87504799999999</v>
          </cell>
          <cell r="H2557">
            <v>8.5101234169557158E-2</v>
          </cell>
          <cell r="I2557">
            <v>0.19822320932815099</v>
          </cell>
          <cell r="J2557">
            <v>0.20749999999999999</v>
          </cell>
          <cell r="K2557">
            <v>247.94</v>
          </cell>
          <cell r="L2557">
            <v>72.040000000000006</v>
          </cell>
          <cell r="M2557">
            <v>539.22</v>
          </cell>
          <cell r="N2557">
            <v>35.380000000000003</v>
          </cell>
          <cell r="O2557">
            <v>111.89</v>
          </cell>
          <cell r="P2557" t="str">
            <v>9944</v>
          </cell>
          <cell r="Q2557" t="str">
            <v>Not in Metro Area</v>
          </cell>
        </row>
        <row r="2558">
          <cell r="B2558" t="str">
            <v>44450</v>
          </cell>
          <cell r="C2558" t="str">
            <v>44450</v>
          </cell>
          <cell r="D2558" t="str">
            <v>TN</v>
          </cell>
          <cell r="E2558" t="str">
            <v>Johnson</v>
          </cell>
          <cell r="F2558">
            <v>919.42</v>
          </cell>
          <cell r="G2558">
            <v>516.80598199999997</v>
          </cell>
          <cell r="H2558">
            <v>8.5101234169557158E-2</v>
          </cell>
          <cell r="I2558">
            <v>0.19822320932815099</v>
          </cell>
          <cell r="J2558">
            <v>0.20749999999999999</v>
          </cell>
          <cell r="K2558">
            <v>247.94</v>
          </cell>
          <cell r="L2558">
            <v>72.040000000000006</v>
          </cell>
          <cell r="M2558">
            <v>539.22</v>
          </cell>
          <cell r="N2558">
            <v>35.380000000000003</v>
          </cell>
          <cell r="O2558">
            <v>111.89</v>
          </cell>
          <cell r="P2558" t="str">
            <v>9944</v>
          </cell>
          <cell r="Q2558" t="str">
            <v>Not in Metro Area</v>
          </cell>
        </row>
        <row r="2559">
          <cell r="B2559" t="str">
            <v>44460</v>
          </cell>
          <cell r="C2559" t="str">
            <v>44460</v>
          </cell>
          <cell r="D2559" t="str">
            <v>TN</v>
          </cell>
          <cell r="E2559" t="str">
            <v>Knox</v>
          </cell>
          <cell r="F2559">
            <v>899.2</v>
          </cell>
          <cell r="G2559">
            <v>505.44032000000004</v>
          </cell>
          <cell r="H2559">
            <v>9.6381684277937876E-2</v>
          </cell>
          <cell r="I2559">
            <v>0.18218760582458515</v>
          </cell>
          <cell r="J2559">
            <v>0.20749999999999999</v>
          </cell>
          <cell r="K2559">
            <v>218.61</v>
          </cell>
          <cell r="L2559">
            <v>59.06</v>
          </cell>
          <cell r="M2559">
            <v>564.17999999999995</v>
          </cell>
          <cell r="N2559">
            <v>31.83</v>
          </cell>
          <cell r="O2559">
            <v>117.07</v>
          </cell>
          <cell r="P2559" t="str">
            <v>28940</v>
          </cell>
          <cell r="Q2559" t="str">
            <v>Knoxville, TN</v>
          </cell>
        </row>
        <row r="2560">
          <cell r="B2560" t="str">
            <v>44470</v>
          </cell>
          <cell r="C2560" t="str">
            <v>44470</v>
          </cell>
          <cell r="D2560" t="str">
            <v>TN</v>
          </cell>
          <cell r="E2560" t="str">
            <v>Lake</v>
          </cell>
          <cell r="F2560">
            <v>965.49</v>
          </cell>
          <cell r="G2560">
            <v>542.70192900000006</v>
          </cell>
          <cell r="H2560">
            <v>8.5101234169557158E-2</v>
          </cell>
          <cell r="I2560">
            <v>0.19822320932815099</v>
          </cell>
          <cell r="J2560">
            <v>0.20749999999999999</v>
          </cell>
          <cell r="K2560">
            <v>247.94</v>
          </cell>
          <cell r="L2560">
            <v>72.040000000000006</v>
          </cell>
          <cell r="M2560">
            <v>539.22</v>
          </cell>
          <cell r="N2560">
            <v>35.380000000000003</v>
          </cell>
          <cell r="O2560">
            <v>111.89</v>
          </cell>
          <cell r="P2560" t="str">
            <v>9944</v>
          </cell>
          <cell r="Q2560" t="str">
            <v>Not in Metro Area</v>
          </cell>
        </row>
        <row r="2561">
          <cell r="B2561" t="str">
            <v>44480</v>
          </cell>
          <cell r="C2561" t="str">
            <v>44480</v>
          </cell>
          <cell r="D2561" t="str">
            <v>TN</v>
          </cell>
          <cell r="E2561" t="str">
            <v>Lauderdale</v>
          </cell>
          <cell r="F2561">
            <v>954.72</v>
          </cell>
          <cell r="G2561">
            <v>536.64811200000008</v>
          </cell>
          <cell r="H2561">
            <v>8.5101234169557158E-2</v>
          </cell>
          <cell r="I2561">
            <v>0.19822320932815099</v>
          </cell>
          <cell r="J2561">
            <v>0.20749999999999999</v>
          </cell>
          <cell r="K2561">
            <v>247.94</v>
          </cell>
          <cell r="L2561">
            <v>72.040000000000006</v>
          </cell>
          <cell r="M2561">
            <v>539.22</v>
          </cell>
          <cell r="N2561">
            <v>35.380000000000003</v>
          </cell>
          <cell r="O2561">
            <v>111.89</v>
          </cell>
          <cell r="P2561" t="str">
            <v>9944</v>
          </cell>
          <cell r="Q2561" t="str">
            <v>Not in Metro Area</v>
          </cell>
        </row>
        <row r="2562">
          <cell r="B2562" t="str">
            <v>44490</v>
          </cell>
          <cell r="C2562" t="str">
            <v>44490</v>
          </cell>
          <cell r="D2562" t="str">
            <v>TN</v>
          </cell>
          <cell r="E2562" t="str">
            <v>Lawrence</v>
          </cell>
          <cell r="F2562">
            <v>937.79</v>
          </cell>
          <cell r="G2562">
            <v>527.13175899999999</v>
          </cell>
          <cell r="H2562">
            <v>8.5101234169557158E-2</v>
          </cell>
          <cell r="I2562">
            <v>0.19822320932815099</v>
          </cell>
          <cell r="J2562">
            <v>0.20749999999999999</v>
          </cell>
          <cell r="K2562">
            <v>247.94</v>
          </cell>
          <cell r="L2562">
            <v>72.040000000000006</v>
          </cell>
          <cell r="M2562">
            <v>539.22</v>
          </cell>
          <cell r="N2562">
            <v>35.380000000000003</v>
          </cell>
          <cell r="O2562">
            <v>111.89</v>
          </cell>
          <cell r="P2562" t="str">
            <v>9944</v>
          </cell>
          <cell r="Q2562" t="str">
            <v>Not in Metro Area</v>
          </cell>
        </row>
        <row r="2563">
          <cell r="B2563" t="str">
            <v>44500</v>
          </cell>
          <cell r="C2563" t="str">
            <v>44500</v>
          </cell>
          <cell r="D2563" t="str">
            <v>TN</v>
          </cell>
          <cell r="E2563" t="str">
            <v>Lewis</v>
          </cell>
          <cell r="F2563">
            <v>900.98</v>
          </cell>
          <cell r="G2563">
            <v>506.44085800000005</v>
          </cell>
          <cell r="H2563">
            <v>8.5101234169557158E-2</v>
          </cell>
          <cell r="I2563">
            <v>0.19822320932815099</v>
          </cell>
          <cell r="J2563">
            <v>0.20749999999999999</v>
          </cell>
          <cell r="K2563">
            <v>247.94</v>
          </cell>
          <cell r="L2563">
            <v>72.040000000000006</v>
          </cell>
          <cell r="M2563">
            <v>539.22</v>
          </cell>
          <cell r="N2563">
            <v>35.380000000000003</v>
          </cell>
          <cell r="O2563">
            <v>111.89</v>
          </cell>
          <cell r="P2563" t="str">
            <v>9944</v>
          </cell>
          <cell r="Q2563" t="str">
            <v>Not in Metro Area</v>
          </cell>
        </row>
        <row r="2564">
          <cell r="B2564" t="str">
            <v>44510</v>
          </cell>
          <cell r="C2564" t="str">
            <v>44510</v>
          </cell>
          <cell r="D2564" t="str">
            <v>TN</v>
          </cell>
          <cell r="E2564" t="str">
            <v>Lincoln</v>
          </cell>
          <cell r="F2564">
            <v>916.79</v>
          </cell>
          <cell r="G2564">
            <v>515.32765900000004</v>
          </cell>
          <cell r="H2564">
            <v>8.5101234169557158E-2</v>
          </cell>
          <cell r="I2564">
            <v>0.19822320932815099</v>
          </cell>
          <cell r="J2564">
            <v>0.20749999999999999</v>
          </cell>
          <cell r="K2564">
            <v>247.94</v>
          </cell>
          <cell r="L2564">
            <v>72.040000000000006</v>
          </cell>
          <cell r="M2564">
            <v>539.22</v>
          </cell>
          <cell r="N2564">
            <v>35.380000000000003</v>
          </cell>
          <cell r="O2564">
            <v>111.89</v>
          </cell>
          <cell r="P2564" t="str">
            <v>9944</v>
          </cell>
          <cell r="Q2564" t="str">
            <v>Not in Metro Area</v>
          </cell>
        </row>
        <row r="2565">
          <cell r="B2565" t="str">
            <v>44520</v>
          </cell>
          <cell r="C2565" t="str">
            <v>44520</v>
          </cell>
          <cell r="D2565" t="str">
            <v>TN</v>
          </cell>
          <cell r="E2565" t="str">
            <v>Loudon</v>
          </cell>
          <cell r="F2565">
            <v>948.93</v>
          </cell>
          <cell r="G2565">
            <v>533.393553</v>
          </cell>
          <cell r="H2565">
            <v>9.6381684277937876E-2</v>
          </cell>
          <cell r="I2565">
            <v>0.18218760582458515</v>
          </cell>
          <cell r="J2565">
            <v>0.20749999999999999</v>
          </cell>
          <cell r="K2565">
            <v>218.61</v>
          </cell>
          <cell r="L2565">
            <v>59.06</v>
          </cell>
          <cell r="M2565">
            <v>564.17999999999995</v>
          </cell>
          <cell r="N2565">
            <v>31.83</v>
          </cell>
          <cell r="O2565">
            <v>117.07</v>
          </cell>
          <cell r="P2565" t="str">
            <v>28940</v>
          </cell>
          <cell r="Q2565" t="str">
            <v>Knoxville, TN</v>
          </cell>
        </row>
        <row r="2566">
          <cell r="B2566" t="str">
            <v>44530</v>
          </cell>
          <cell r="C2566" t="str">
            <v>44530</v>
          </cell>
          <cell r="D2566" t="str">
            <v>TN</v>
          </cell>
          <cell r="E2566" t="str">
            <v>Mc Minn</v>
          </cell>
          <cell r="F2566">
            <v>924.9</v>
          </cell>
          <cell r="G2566">
            <v>519.88629000000003</v>
          </cell>
          <cell r="H2566">
            <v>8.5101234169557158E-2</v>
          </cell>
          <cell r="I2566">
            <v>0.19822320932815099</v>
          </cell>
          <cell r="J2566">
            <v>0.20749999999999999</v>
          </cell>
          <cell r="K2566">
            <v>247.94</v>
          </cell>
          <cell r="L2566">
            <v>72.040000000000006</v>
          </cell>
          <cell r="M2566">
            <v>539.22</v>
          </cell>
          <cell r="N2566">
            <v>35.380000000000003</v>
          </cell>
          <cell r="O2566">
            <v>111.89</v>
          </cell>
          <cell r="P2566" t="str">
            <v>9944</v>
          </cell>
          <cell r="Q2566" t="str">
            <v>Not in Metro Area</v>
          </cell>
        </row>
        <row r="2567">
          <cell r="B2567" t="str">
            <v>44540</v>
          </cell>
          <cell r="C2567" t="str">
            <v>44540</v>
          </cell>
          <cell r="D2567" t="str">
            <v>TN</v>
          </cell>
          <cell r="E2567" t="str">
            <v>Mc Nairy</v>
          </cell>
          <cell r="F2567">
            <v>923.86</v>
          </cell>
          <cell r="G2567">
            <v>519.30170600000008</v>
          </cell>
          <cell r="H2567">
            <v>8.5101234169557158E-2</v>
          </cell>
          <cell r="I2567">
            <v>0.19822320932815099</v>
          </cell>
          <cell r="J2567">
            <v>0.20749999999999999</v>
          </cell>
          <cell r="K2567">
            <v>247.94</v>
          </cell>
          <cell r="L2567">
            <v>72.040000000000006</v>
          </cell>
          <cell r="M2567">
            <v>539.22</v>
          </cell>
          <cell r="N2567">
            <v>35.380000000000003</v>
          </cell>
          <cell r="O2567">
            <v>111.89</v>
          </cell>
          <cell r="P2567" t="str">
            <v>9944</v>
          </cell>
          <cell r="Q2567" t="str">
            <v>Not in Metro Area</v>
          </cell>
        </row>
        <row r="2568">
          <cell r="B2568" t="str">
            <v>44550</v>
          </cell>
          <cell r="C2568" t="str">
            <v>44550</v>
          </cell>
          <cell r="D2568" t="str">
            <v>TN</v>
          </cell>
          <cell r="E2568" t="str">
            <v>Macon</v>
          </cell>
          <cell r="F2568">
            <v>933.43</v>
          </cell>
          <cell r="G2568">
            <v>524.68100300000003</v>
          </cell>
          <cell r="H2568">
            <v>8.5661792850034446E-2</v>
          </cell>
          <cell r="I2568">
            <v>0.16537396121883655</v>
          </cell>
          <cell r="J2568">
            <v>0.20749999999999999</v>
          </cell>
          <cell r="K2568">
            <v>261.26</v>
          </cell>
          <cell r="L2568">
            <v>72.2</v>
          </cell>
          <cell r="M2568">
            <v>553.19000000000005</v>
          </cell>
          <cell r="N2568">
            <v>34.32</v>
          </cell>
          <cell r="O2568">
            <v>114.79</v>
          </cell>
          <cell r="P2568" t="str">
            <v>34980</v>
          </cell>
          <cell r="Q2568" t="str">
            <v>Nashville-Davidson--Murfreesboro--Franklin, TN</v>
          </cell>
        </row>
        <row r="2569">
          <cell r="B2569" t="str">
            <v>44560</v>
          </cell>
          <cell r="C2569" t="str">
            <v>44560</v>
          </cell>
          <cell r="D2569" t="str">
            <v>TN</v>
          </cell>
          <cell r="E2569" t="str">
            <v>Madison</v>
          </cell>
          <cell r="F2569">
            <v>926.72</v>
          </cell>
          <cell r="G2569">
            <v>520.909312</v>
          </cell>
          <cell r="H2569">
            <v>8.5101234169557158E-2</v>
          </cell>
          <cell r="I2569">
            <v>0.19822320932815099</v>
          </cell>
          <cell r="J2569">
            <v>0.20749999999999999</v>
          </cell>
          <cell r="K2569">
            <v>247.94</v>
          </cell>
          <cell r="L2569">
            <v>72.040000000000006</v>
          </cell>
          <cell r="M2569">
            <v>539.22</v>
          </cell>
          <cell r="N2569">
            <v>35.380000000000003</v>
          </cell>
          <cell r="O2569">
            <v>111.89</v>
          </cell>
          <cell r="P2569" t="str">
            <v>9944</v>
          </cell>
          <cell r="Q2569" t="str">
            <v>Not in Metro Area</v>
          </cell>
        </row>
        <row r="2570">
          <cell r="B2570" t="str">
            <v>44570</v>
          </cell>
          <cell r="C2570" t="str">
            <v>44570</v>
          </cell>
          <cell r="D2570" t="str">
            <v>TN</v>
          </cell>
          <cell r="E2570" t="str">
            <v>Marion</v>
          </cell>
          <cell r="F2570">
            <v>928.37</v>
          </cell>
          <cell r="G2570">
            <v>521.8367770000001</v>
          </cell>
          <cell r="H2570">
            <v>8.1623188405797104E-2</v>
          </cell>
          <cell r="I2570">
            <v>0.16623466390184896</v>
          </cell>
          <cell r="J2570">
            <v>0.20749999999999999</v>
          </cell>
          <cell r="K2570">
            <v>258.75</v>
          </cell>
          <cell r="L2570">
            <v>57.87</v>
          </cell>
          <cell r="M2570">
            <v>559.48</v>
          </cell>
          <cell r="N2570">
            <v>30.74</v>
          </cell>
          <cell r="O2570">
            <v>116.09</v>
          </cell>
          <cell r="P2570" t="str">
            <v>16860</v>
          </cell>
          <cell r="Q2570" t="str">
            <v>Chattanooga, TN-GA</v>
          </cell>
        </row>
        <row r="2571">
          <cell r="B2571" t="str">
            <v>44580</v>
          </cell>
          <cell r="C2571" t="str">
            <v>44580</v>
          </cell>
          <cell r="D2571" t="str">
            <v>TN</v>
          </cell>
          <cell r="E2571" t="str">
            <v>Marshall</v>
          </cell>
          <cell r="F2571">
            <v>923.01</v>
          </cell>
          <cell r="G2571">
            <v>518.82392100000004</v>
          </cell>
          <cell r="H2571">
            <v>8.5101234169557158E-2</v>
          </cell>
          <cell r="I2571">
            <v>0.19822320932815099</v>
          </cell>
          <cell r="J2571">
            <v>0.20749999999999999</v>
          </cell>
          <cell r="K2571">
            <v>247.94</v>
          </cell>
          <cell r="L2571">
            <v>72.040000000000006</v>
          </cell>
          <cell r="M2571">
            <v>539.22</v>
          </cell>
          <cell r="N2571">
            <v>35.380000000000003</v>
          </cell>
          <cell r="O2571">
            <v>111.89</v>
          </cell>
          <cell r="P2571" t="str">
            <v>9944</v>
          </cell>
          <cell r="Q2571" t="str">
            <v>Not in Metro Area</v>
          </cell>
        </row>
        <row r="2572">
          <cell r="B2572" t="str">
            <v>44590</v>
          </cell>
          <cell r="C2572" t="str">
            <v>44590</v>
          </cell>
          <cell r="D2572" t="str">
            <v>TN</v>
          </cell>
          <cell r="E2572" t="str">
            <v>Maury</v>
          </cell>
          <cell r="F2572">
            <v>920.75</v>
          </cell>
          <cell r="G2572">
            <v>517.55357500000002</v>
          </cell>
          <cell r="H2572">
            <v>8.5661792850034446E-2</v>
          </cell>
          <cell r="I2572">
            <v>0.16537396121883655</v>
          </cell>
          <cell r="J2572">
            <v>0.20749999999999999</v>
          </cell>
          <cell r="K2572">
            <v>261.26</v>
          </cell>
          <cell r="L2572">
            <v>72.2</v>
          </cell>
          <cell r="M2572">
            <v>553.19000000000005</v>
          </cell>
          <cell r="N2572">
            <v>34.32</v>
          </cell>
          <cell r="O2572">
            <v>114.79</v>
          </cell>
          <cell r="P2572" t="str">
            <v>34980</v>
          </cell>
          <cell r="Q2572" t="str">
            <v>Nashville-Davidson--Murfreesboro--Franklin, TN</v>
          </cell>
        </row>
        <row r="2573">
          <cell r="B2573" t="str">
            <v>44600</v>
          </cell>
          <cell r="C2573" t="str">
            <v>44600</v>
          </cell>
          <cell r="D2573" t="str">
            <v>TN</v>
          </cell>
          <cell r="E2573" t="str">
            <v>Meigs</v>
          </cell>
          <cell r="F2573">
            <v>905.83</v>
          </cell>
          <cell r="G2573">
            <v>509.16704300000004</v>
          </cell>
          <cell r="H2573">
            <v>8.5101234169557158E-2</v>
          </cell>
          <cell r="I2573">
            <v>0.19822320932815099</v>
          </cell>
          <cell r="J2573">
            <v>0.20749999999999999</v>
          </cell>
          <cell r="K2573">
            <v>247.94</v>
          </cell>
          <cell r="L2573">
            <v>72.040000000000006</v>
          </cell>
          <cell r="M2573">
            <v>539.22</v>
          </cell>
          <cell r="N2573">
            <v>35.380000000000003</v>
          </cell>
          <cell r="O2573">
            <v>111.89</v>
          </cell>
          <cell r="P2573" t="str">
            <v>9944</v>
          </cell>
          <cell r="Q2573" t="str">
            <v>Not in Metro Area</v>
          </cell>
        </row>
        <row r="2574">
          <cell r="B2574" t="str">
            <v>44610</v>
          </cell>
          <cell r="C2574" t="str">
            <v>44610</v>
          </cell>
          <cell r="D2574" t="str">
            <v>TN</v>
          </cell>
          <cell r="E2574" t="str">
            <v>Monroe</v>
          </cell>
          <cell r="F2574">
            <v>924.32</v>
          </cell>
          <cell r="G2574">
            <v>519.56027200000005</v>
          </cell>
          <cell r="H2574">
            <v>8.5101234169557158E-2</v>
          </cell>
          <cell r="I2574">
            <v>0.19822320932815099</v>
          </cell>
          <cell r="J2574">
            <v>0.20749999999999999</v>
          </cell>
          <cell r="K2574">
            <v>247.94</v>
          </cell>
          <cell r="L2574">
            <v>72.040000000000006</v>
          </cell>
          <cell r="M2574">
            <v>539.22</v>
          </cell>
          <cell r="N2574">
            <v>35.380000000000003</v>
          </cell>
          <cell r="O2574">
            <v>111.89</v>
          </cell>
          <cell r="P2574" t="str">
            <v>9944</v>
          </cell>
          <cell r="Q2574" t="str">
            <v>Not in Metro Area</v>
          </cell>
        </row>
        <row r="2575">
          <cell r="B2575" t="str">
            <v>44620</v>
          </cell>
          <cell r="C2575" t="str">
            <v>44620</v>
          </cell>
          <cell r="D2575" t="str">
            <v>TN</v>
          </cell>
          <cell r="E2575" t="str">
            <v>Montgomery</v>
          </cell>
          <cell r="F2575">
            <v>885.71</v>
          </cell>
          <cell r="G2575">
            <v>497.85759100000007</v>
          </cell>
          <cell r="H2575">
            <v>8.5101234169557158E-2</v>
          </cell>
          <cell r="I2575">
            <v>0.19822320932815099</v>
          </cell>
          <cell r="J2575">
            <v>0.20749999999999999</v>
          </cell>
          <cell r="K2575">
            <v>247.94</v>
          </cell>
          <cell r="L2575">
            <v>72.040000000000006</v>
          </cell>
          <cell r="M2575">
            <v>539.22</v>
          </cell>
          <cell r="N2575">
            <v>35.380000000000003</v>
          </cell>
          <cell r="O2575">
            <v>111.89</v>
          </cell>
          <cell r="P2575" t="str">
            <v>9944</v>
          </cell>
          <cell r="Q2575" t="str">
            <v>Not in Metro Area</v>
          </cell>
        </row>
        <row r="2576">
          <cell r="B2576" t="str">
            <v>44630</v>
          </cell>
          <cell r="C2576" t="str">
            <v>44630</v>
          </cell>
          <cell r="D2576" t="str">
            <v>TN</v>
          </cell>
          <cell r="E2576" t="str">
            <v>Moore</v>
          </cell>
          <cell r="F2576">
            <v>850.44</v>
          </cell>
          <cell r="G2576">
            <v>478.03232400000007</v>
          </cell>
          <cell r="H2576">
            <v>8.5101234169557158E-2</v>
          </cell>
          <cell r="I2576">
            <v>0.19822320932815099</v>
          </cell>
          <cell r="J2576">
            <v>0.20749999999999999</v>
          </cell>
          <cell r="K2576">
            <v>247.94</v>
          </cell>
          <cell r="L2576">
            <v>72.040000000000006</v>
          </cell>
          <cell r="M2576">
            <v>539.22</v>
          </cell>
          <cell r="N2576">
            <v>35.380000000000003</v>
          </cell>
          <cell r="O2576">
            <v>111.89</v>
          </cell>
          <cell r="P2576" t="str">
            <v>9944</v>
          </cell>
          <cell r="Q2576" t="str">
            <v>Not in Metro Area</v>
          </cell>
        </row>
        <row r="2577">
          <cell r="B2577" t="str">
            <v>44640</v>
          </cell>
          <cell r="C2577" t="str">
            <v>44640</v>
          </cell>
          <cell r="D2577" t="str">
            <v>TN</v>
          </cell>
          <cell r="E2577" t="str">
            <v>Morgan</v>
          </cell>
          <cell r="F2577">
            <v>908.82</v>
          </cell>
          <cell r="G2577">
            <v>510.84772200000009</v>
          </cell>
          <cell r="H2577">
            <v>9.6381684277937876E-2</v>
          </cell>
          <cell r="I2577">
            <v>0.18218760582458515</v>
          </cell>
          <cell r="J2577">
            <v>0.20749999999999999</v>
          </cell>
          <cell r="K2577">
            <v>218.61</v>
          </cell>
          <cell r="L2577">
            <v>59.06</v>
          </cell>
          <cell r="M2577">
            <v>564.17999999999995</v>
          </cell>
          <cell r="N2577">
            <v>31.83</v>
          </cell>
          <cell r="O2577">
            <v>117.07</v>
          </cell>
          <cell r="P2577" t="str">
            <v>28940</v>
          </cell>
          <cell r="Q2577" t="str">
            <v>Knoxville, TN</v>
          </cell>
        </row>
        <row r="2578">
          <cell r="B2578" t="str">
            <v>44650</v>
          </cell>
          <cell r="C2578" t="str">
            <v>44650</v>
          </cell>
          <cell r="D2578" t="str">
            <v>TN</v>
          </cell>
          <cell r="E2578" t="str">
            <v>Obion</v>
          </cell>
          <cell r="F2578">
            <v>952.53</v>
          </cell>
          <cell r="G2578">
            <v>535.41711299999997</v>
          </cell>
          <cell r="H2578">
            <v>8.5101234169557158E-2</v>
          </cell>
          <cell r="I2578">
            <v>0.19822320932815099</v>
          </cell>
          <cell r="J2578">
            <v>0.20749999999999999</v>
          </cell>
          <cell r="K2578">
            <v>247.94</v>
          </cell>
          <cell r="L2578">
            <v>72.040000000000006</v>
          </cell>
          <cell r="M2578">
            <v>539.22</v>
          </cell>
          <cell r="N2578">
            <v>35.380000000000003</v>
          </cell>
          <cell r="O2578">
            <v>111.89</v>
          </cell>
          <cell r="P2578" t="str">
            <v>9944</v>
          </cell>
          <cell r="Q2578" t="str">
            <v>Not in Metro Area</v>
          </cell>
        </row>
        <row r="2579">
          <cell r="B2579" t="str">
            <v>44660</v>
          </cell>
          <cell r="C2579" t="str">
            <v>44660</v>
          </cell>
          <cell r="D2579" t="str">
            <v>TN</v>
          </cell>
          <cell r="E2579" t="str">
            <v>Overton</v>
          </cell>
          <cell r="F2579">
            <v>926.4</v>
          </cell>
          <cell r="G2579">
            <v>520.72944000000007</v>
          </cell>
          <cell r="H2579">
            <v>8.5101234169557158E-2</v>
          </cell>
          <cell r="I2579">
            <v>0.19822320932815099</v>
          </cell>
          <cell r="J2579">
            <v>0.20749999999999999</v>
          </cell>
          <cell r="K2579">
            <v>247.94</v>
          </cell>
          <cell r="L2579">
            <v>72.040000000000006</v>
          </cell>
          <cell r="M2579">
            <v>539.22</v>
          </cell>
          <cell r="N2579">
            <v>35.380000000000003</v>
          </cell>
          <cell r="O2579">
            <v>111.89</v>
          </cell>
          <cell r="P2579" t="str">
            <v>9944</v>
          </cell>
          <cell r="Q2579" t="str">
            <v>Not in Metro Area</v>
          </cell>
        </row>
        <row r="2580">
          <cell r="B2580" t="str">
            <v>44670</v>
          </cell>
          <cell r="C2580" t="str">
            <v>44670</v>
          </cell>
          <cell r="D2580" t="str">
            <v>TN</v>
          </cell>
          <cell r="E2580" t="str">
            <v>Perry</v>
          </cell>
          <cell r="F2580">
            <v>946.14</v>
          </cell>
          <cell r="G2580">
            <v>531.82529399999999</v>
          </cell>
          <cell r="H2580">
            <v>8.5101234169557158E-2</v>
          </cell>
          <cell r="I2580">
            <v>0.19822320932815099</v>
          </cell>
          <cell r="J2580">
            <v>0.20749999999999999</v>
          </cell>
          <cell r="K2580">
            <v>247.94</v>
          </cell>
          <cell r="L2580">
            <v>72.040000000000006</v>
          </cell>
          <cell r="M2580">
            <v>539.22</v>
          </cell>
          <cell r="N2580">
            <v>35.380000000000003</v>
          </cell>
          <cell r="O2580">
            <v>111.89</v>
          </cell>
          <cell r="P2580" t="str">
            <v>9944</v>
          </cell>
          <cell r="Q2580" t="str">
            <v>Not in Metro Area</v>
          </cell>
        </row>
        <row r="2581">
          <cell r="B2581" t="str">
            <v>44680</v>
          </cell>
          <cell r="C2581" t="str">
            <v>44680</v>
          </cell>
          <cell r="D2581" t="str">
            <v>TN</v>
          </cell>
          <cell r="E2581" t="str">
            <v>Pickett</v>
          </cell>
          <cell r="F2581">
            <v>951.8</v>
          </cell>
          <cell r="G2581">
            <v>535.00678000000005</v>
          </cell>
          <cell r="H2581">
            <v>8.5101234169557158E-2</v>
          </cell>
          <cell r="I2581">
            <v>0.19822320932815099</v>
          </cell>
          <cell r="J2581">
            <v>0.20749999999999999</v>
          </cell>
          <cell r="K2581">
            <v>247.94</v>
          </cell>
          <cell r="L2581">
            <v>72.040000000000006</v>
          </cell>
          <cell r="M2581">
            <v>539.22</v>
          </cell>
          <cell r="N2581">
            <v>35.380000000000003</v>
          </cell>
          <cell r="O2581">
            <v>111.89</v>
          </cell>
          <cell r="P2581" t="str">
            <v>9944</v>
          </cell>
          <cell r="Q2581" t="str">
            <v>Not in Metro Area</v>
          </cell>
        </row>
        <row r="2582">
          <cell r="B2582" t="str">
            <v>44690</v>
          </cell>
          <cell r="C2582" t="str">
            <v>44690</v>
          </cell>
          <cell r="D2582" t="str">
            <v>TN</v>
          </cell>
          <cell r="E2582" t="str">
            <v>Polk</v>
          </cell>
          <cell r="F2582">
            <v>919.53</v>
          </cell>
          <cell r="G2582">
            <v>516.86781300000007</v>
          </cell>
          <cell r="H2582">
            <v>8.5101234169557158E-2</v>
          </cell>
          <cell r="I2582">
            <v>0.19822320932815099</v>
          </cell>
          <cell r="J2582">
            <v>0.20749999999999999</v>
          </cell>
          <cell r="K2582">
            <v>247.94</v>
          </cell>
          <cell r="L2582">
            <v>72.040000000000006</v>
          </cell>
          <cell r="M2582">
            <v>539.22</v>
          </cell>
          <cell r="N2582">
            <v>35.380000000000003</v>
          </cell>
          <cell r="O2582">
            <v>111.89</v>
          </cell>
          <cell r="P2582" t="str">
            <v>9944</v>
          </cell>
          <cell r="Q2582" t="str">
            <v>Not in Metro Area</v>
          </cell>
        </row>
        <row r="2583">
          <cell r="B2583" t="str">
            <v>44700</v>
          </cell>
          <cell r="C2583" t="str">
            <v>44700</v>
          </cell>
          <cell r="D2583" t="str">
            <v>TN</v>
          </cell>
          <cell r="E2583" t="str">
            <v>Putnam</v>
          </cell>
          <cell r="F2583">
            <v>928.08</v>
          </cell>
          <cell r="G2583">
            <v>521.67376800000011</v>
          </cell>
          <cell r="H2583">
            <v>8.5101234169557158E-2</v>
          </cell>
          <cell r="I2583">
            <v>0.19822320932815099</v>
          </cell>
          <cell r="J2583">
            <v>0.20749999999999999</v>
          </cell>
          <cell r="K2583">
            <v>247.94</v>
          </cell>
          <cell r="L2583">
            <v>72.040000000000006</v>
          </cell>
          <cell r="M2583">
            <v>539.22</v>
          </cell>
          <cell r="N2583">
            <v>35.380000000000003</v>
          </cell>
          <cell r="O2583">
            <v>111.89</v>
          </cell>
          <cell r="P2583" t="str">
            <v>9944</v>
          </cell>
          <cell r="Q2583" t="str">
            <v>Not in Metro Area</v>
          </cell>
        </row>
        <row r="2584">
          <cell r="B2584" t="str">
            <v>44710</v>
          </cell>
          <cell r="C2584" t="str">
            <v>44710</v>
          </cell>
          <cell r="D2584" t="str">
            <v>TN</v>
          </cell>
          <cell r="E2584" t="str">
            <v>Rhea</v>
          </cell>
          <cell r="F2584">
            <v>921.23</v>
          </cell>
          <cell r="G2584">
            <v>517.82338300000004</v>
          </cell>
          <cell r="H2584">
            <v>8.5101234169557158E-2</v>
          </cell>
          <cell r="I2584">
            <v>0.19822320932815099</v>
          </cell>
          <cell r="J2584">
            <v>0.20749999999999999</v>
          </cell>
          <cell r="K2584">
            <v>247.94</v>
          </cell>
          <cell r="L2584">
            <v>72.040000000000006</v>
          </cell>
          <cell r="M2584">
            <v>539.22</v>
          </cell>
          <cell r="N2584">
            <v>35.380000000000003</v>
          </cell>
          <cell r="O2584">
            <v>111.89</v>
          </cell>
          <cell r="P2584" t="str">
            <v>9944</v>
          </cell>
          <cell r="Q2584" t="str">
            <v>Not in Metro Area</v>
          </cell>
        </row>
        <row r="2585">
          <cell r="B2585" t="str">
            <v>44720</v>
          </cell>
          <cell r="C2585" t="str">
            <v>44720</v>
          </cell>
          <cell r="D2585" t="str">
            <v>TN</v>
          </cell>
          <cell r="E2585" t="str">
            <v>Roane</v>
          </cell>
          <cell r="F2585">
            <v>929.71</v>
          </cell>
          <cell r="G2585">
            <v>522.58999100000005</v>
          </cell>
          <cell r="H2585">
            <v>9.6381684277937876E-2</v>
          </cell>
          <cell r="I2585">
            <v>0.18218760582458515</v>
          </cell>
          <cell r="J2585">
            <v>0.20749999999999999</v>
          </cell>
          <cell r="K2585">
            <v>218.61</v>
          </cell>
          <cell r="L2585">
            <v>59.06</v>
          </cell>
          <cell r="M2585">
            <v>564.17999999999995</v>
          </cell>
          <cell r="N2585">
            <v>31.83</v>
          </cell>
          <cell r="O2585">
            <v>117.07</v>
          </cell>
          <cell r="P2585" t="str">
            <v>28940</v>
          </cell>
          <cell r="Q2585" t="str">
            <v>Knoxville, TN</v>
          </cell>
        </row>
        <row r="2586">
          <cell r="B2586" t="str">
            <v>44730</v>
          </cell>
          <cell r="C2586" t="str">
            <v>44730</v>
          </cell>
          <cell r="D2586" t="str">
            <v>TN</v>
          </cell>
          <cell r="E2586" t="str">
            <v>Robertson</v>
          </cell>
          <cell r="F2586">
            <v>911.54</v>
          </cell>
          <cell r="G2586">
            <v>512.37663399999997</v>
          </cell>
          <cell r="H2586">
            <v>8.5661792850034446E-2</v>
          </cell>
          <cell r="I2586">
            <v>0.16537396121883655</v>
          </cell>
          <cell r="J2586">
            <v>0.20749999999999999</v>
          </cell>
          <cell r="K2586">
            <v>261.26</v>
          </cell>
          <cell r="L2586">
            <v>72.2</v>
          </cell>
          <cell r="M2586">
            <v>553.19000000000005</v>
          </cell>
          <cell r="N2586">
            <v>34.32</v>
          </cell>
          <cell r="O2586">
            <v>114.79</v>
          </cell>
          <cell r="P2586" t="str">
            <v>34980</v>
          </cell>
          <cell r="Q2586" t="str">
            <v>Nashville-Davidson--Murfreesboro--Franklin, TN</v>
          </cell>
        </row>
        <row r="2587">
          <cell r="B2587" t="str">
            <v>44740</v>
          </cell>
          <cell r="C2587" t="str">
            <v>44740</v>
          </cell>
          <cell r="D2587" t="str">
            <v>TN</v>
          </cell>
          <cell r="E2587" t="str">
            <v>Rutherford</v>
          </cell>
          <cell r="F2587">
            <v>930.6</v>
          </cell>
          <cell r="G2587">
            <v>523.09026000000006</v>
          </cell>
          <cell r="H2587">
            <v>8.5661792850034446E-2</v>
          </cell>
          <cell r="I2587">
            <v>0.16537396121883655</v>
          </cell>
          <cell r="J2587">
            <v>0.20749999999999999</v>
          </cell>
          <cell r="K2587">
            <v>261.26</v>
          </cell>
          <cell r="L2587">
            <v>72.2</v>
          </cell>
          <cell r="M2587">
            <v>553.19000000000005</v>
          </cell>
          <cell r="N2587">
            <v>34.32</v>
          </cell>
          <cell r="O2587">
            <v>114.79</v>
          </cell>
          <cell r="P2587" t="str">
            <v>34980</v>
          </cell>
          <cell r="Q2587" t="str">
            <v>Nashville-Davidson--Murfreesboro--Franklin, TN</v>
          </cell>
        </row>
        <row r="2588">
          <cell r="B2588" t="str">
            <v>44750</v>
          </cell>
          <cell r="C2588" t="str">
            <v>44750</v>
          </cell>
          <cell r="D2588" t="str">
            <v>TN</v>
          </cell>
          <cell r="E2588" t="str">
            <v>Scott</v>
          </cell>
          <cell r="F2588">
            <v>937.96</v>
          </cell>
          <cell r="G2588">
            <v>527.22731600000009</v>
          </cell>
          <cell r="H2588">
            <v>8.5101234169557158E-2</v>
          </cell>
          <cell r="I2588">
            <v>0.19822320932815099</v>
          </cell>
          <cell r="J2588">
            <v>0.20749999999999999</v>
          </cell>
          <cell r="K2588">
            <v>247.94</v>
          </cell>
          <cell r="L2588">
            <v>72.040000000000006</v>
          </cell>
          <cell r="M2588">
            <v>539.22</v>
          </cell>
          <cell r="N2588">
            <v>35.380000000000003</v>
          </cell>
          <cell r="O2588">
            <v>111.89</v>
          </cell>
          <cell r="P2588" t="str">
            <v>9944</v>
          </cell>
          <cell r="Q2588" t="str">
            <v>Not in Metro Area</v>
          </cell>
        </row>
        <row r="2589">
          <cell r="B2589" t="str">
            <v>44760</v>
          </cell>
          <cell r="C2589" t="str">
            <v>44760</v>
          </cell>
          <cell r="D2589" t="str">
            <v>TN</v>
          </cell>
          <cell r="E2589" t="str">
            <v>Sequatchie</v>
          </cell>
          <cell r="F2589">
            <v>951.31</v>
          </cell>
          <cell r="G2589">
            <v>534.73135100000002</v>
          </cell>
          <cell r="H2589">
            <v>8.1623188405797104E-2</v>
          </cell>
          <cell r="I2589">
            <v>0.16623466390184896</v>
          </cell>
          <cell r="J2589">
            <v>0.20749999999999999</v>
          </cell>
          <cell r="K2589">
            <v>258.75</v>
          </cell>
          <cell r="L2589">
            <v>57.87</v>
          </cell>
          <cell r="M2589">
            <v>559.48</v>
          </cell>
          <cell r="N2589">
            <v>30.74</v>
          </cell>
          <cell r="O2589">
            <v>116.09</v>
          </cell>
          <cell r="P2589" t="str">
            <v>16860</v>
          </cell>
          <cell r="Q2589" t="str">
            <v>Chattanooga, TN-GA</v>
          </cell>
        </row>
        <row r="2590">
          <cell r="B2590" t="str">
            <v>44770</v>
          </cell>
          <cell r="C2590" t="str">
            <v>44770</v>
          </cell>
          <cell r="D2590" t="str">
            <v>TN</v>
          </cell>
          <cell r="E2590" t="str">
            <v>Sevier</v>
          </cell>
          <cell r="F2590">
            <v>946.06</v>
          </cell>
          <cell r="G2590">
            <v>531.78032600000006</v>
          </cell>
          <cell r="H2590">
            <v>8.5101234169557158E-2</v>
          </cell>
          <cell r="I2590">
            <v>0.19822320932815099</v>
          </cell>
          <cell r="J2590">
            <v>0.20749999999999999</v>
          </cell>
          <cell r="K2590">
            <v>247.94</v>
          </cell>
          <cell r="L2590">
            <v>72.040000000000006</v>
          </cell>
          <cell r="M2590">
            <v>539.22</v>
          </cell>
          <cell r="N2590">
            <v>35.380000000000003</v>
          </cell>
          <cell r="O2590">
            <v>111.89</v>
          </cell>
          <cell r="P2590" t="str">
            <v>9944</v>
          </cell>
          <cell r="Q2590" t="str">
            <v>Not in Metro Area</v>
          </cell>
        </row>
        <row r="2591">
          <cell r="B2591" t="str">
            <v>44780</v>
          </cell>
          <cell r="C2591" t="str">
            <v>44780</v>
          </cell>
          <cell r="D2591" t="str">
            <v>TN</v>
          </cell>
          <cell r="E2591" t="str">
            <v>Shelby</v>
          </cell>
          <cell r="F2591">
            <v>947.42</v>
          </cell>
          <cell r="G2591">
            <v>532.54478200000005</v>
          </cell>
          <cell r="H2591">
            <v>7.6556375578233693E-2</v>
          </cell>
          <cell r="I2591">
            <v>0.1889164598842018</v>
          </cell>
          <cell r="J2591">
            <v>0.20749999999999999</v>
          </cell>
          <cell r="K2591">
            <v>283.19</v>
          </cell>
          <cell r="L2591">
            <v>60.45</v>
          </cell>
          <cell r="M2591">
            <v>534.57000000000005</v>
          </cell>
          <cell r="N2591">
            <v>33.1</v>
          </cell>
          <cell r="O2591">
            <v>110.92</v>
          </cell>
          <cell r="P2591" t="str">
            <v>32820</v>
          </cell>
          <cell r="Q2591" t="str">
            <v>Memphis, TN-MS-AR</v>
          </cell>
        </row>
        <row r="2592">
          <cell r="B2592" t="str">
            <v>44790</v>
          </cell>
          <cell r="C2592" t="str">
            <v>44790</v>
          </cell>
          <cell r="D2592" t="str">
            <v>TN</v>
          </cell>
          <cell r="E2592" t="str">
            <v>Smith</v>
          </cell>
          <cell r="F2592">
            <v>889.31</v>
          </cell>
          <cell r="G2592">
            <v>499.88115099999999</v>
          </cell>
          <cell r="H2592">
            <v>8.5661792850034446E-2</v>
          </cell>
          <cell r="I2592">
            <v>0.16537396121883655</v>
          </cell>
          <cell r="J2592">
            <v>0.20749999999999999</v>
          </cell>
          <cell r="K2592">
            <v>261.26</v>
          </cell>
          <cell r="L2592">
            <v>72.2</v>
          </cell>
          <cell r="M2592">
            <v>553.19000000000005</v>
          </cell>
          <cell r="N2592">
            <v>34.32</v>
          </cell>
          <cell r="O2592">
            <v>114.79</v>
          </cell>
          <cell r="P2592" t="str">
            <v>34980</v>
          </cell>
          <cell r="Q2592" t="str">
            <v>Nashville-Davidson--Murfreesboro--Franklin, TN</v>
          </cell>
        </row>
        <row r="2593">
          <cell r="B2593" t="str">
            <v>44800</v>
          </cell>
          <cell r="C2593" t="str">
            <v>44800</v>
          </cell>
          <cell r="D2593" t="str">
            <v>TN</v>
          </cell>
          <cell r="E2593" t="str">
            <v>Stewart</v>
          </cell>
          <cell r="F2593">
            <v>934.44</v>
          </cell>
          <cell r="G2593">
            <v>525.24872400000004</v>
          </cell>
          <cell r="H2593">
            <v>8.5101234169557158E-2</v>
          </cell>
          <cell r="I2593">
            <v>0.19822320932815099</v>
          </cell>
          <cell r="J2593">
            <v>0.20749999999999999</v>
          </cell>
          <cell r="K2593">
            <v>247.94</v>
          </cell>
          <cell r="L2593">
            <v>72.040000000000006</v>
          </cell>
          <cell r="M2593">
            <v>539.22</v>
          </cell>
          <cell r="N2593">
            <v>35.380000000000003</v>
          </cell>
          <cell r="O2593">
            <v>111.89</v>
          </cell>
          <cell r="P2593" t="str">
            <v>9944</v>
          </cell>
          <cell r="Q2593" t="str">
            <v>Not in Metro Area</v>
          </cell>
        </row>
        <row r="2594">
          <cell r="B2594" t="str">
            <v>44810</v>
          </cell>
          <cell r="C2594" t="str">
            <v>44810</v>
          </cell>
          <cell r="D2594" t="str">
            <v>TN</v>
          </cell>
          <cell r="E2594" t="str">
            <v>Sullivan</v>
          </cell>
          <cell r="F2594">
            <v>926</v>
          </cell>
          <cell r="G2594">
            <v>520.5046000000001</v>
          </cell>
          <cell r="H2594">
            <v>8.5101234169557158E-2</v>
          </cell>
          <cell r="I2594">
            <v>0.19822320932815099</v>
          </cell>
          <cell r="J2594">
            <v>0.20749999999999999</v>
          </cell>
          <cell r="K2594">
            <v>247.94</v>
          </cell>
          <cell r="L2594">
            <v>72.040000000000006</v>
          </cell>
          <cell r="M2594">
            <v>539.22</v>
          </cell>
          <cell r="N2594">
            <v>35.380000000000003</v>
          </cell>
          <cell r="O2594">
            <v>111.89</v>
          </cell>
          <cell r="P2594" t="str">
            <v>9944</v>
          </cell>
          <cell r="Q2594" t="str">
            <v>Not in Metro Area</v>
          </cell>
        </row>
        <row r="2595">
          <cell r="B2595" t="str">
            <v>44820</v>
          </cell>
          <cell r="C2595" t="str">
            <v>44820</v>
          </cell>
          <cell r="D2595" t="str">
            <v>TN</v>
          </cell>
          <cell r="E2595" t="str">
            <v>Sumner</v>
          </cell>
          <cell r="F2595">
            <v>933.39</v>
          </cell>
          <cell r="G2595">
            <v>524.65851900000007</v>
          </cell>
          <cell r="H2595">
            <v>8.5661792850034446E-2</v>
          </cell>
          <cell r="I2595">
            <v>0.16537396121883655</v>
          </cell>
          <cell r="J2595">
            <v>0.20749999999999999</v>
          </cell>
          <cell r="K2595">
            <v>261.26</v>
          </cell>
          <cell r="L2595">
            <v>72.2</v>
          </cell>
          <cell r="M2595">
            <v>553.19000000000005</v>
          </cell>
          <cell r="N2595">
            <v>34.32</v>
          </cell>
          <cell r="O2595">
            <v>114.79</v>
          </cell>
          <cell r="P2595" t="str">
            <v>34980</v>
          </cell>
          <cell r="Q2595" t="str">
            <v>Nashville-Davidson--Murfreesboro--Franklin, TN</v>
          </cell>
        </row>
        <row r="2596">
          <cell r="B2596" t="str">
            <v>44830</v>
          </cell>
          <cell r="C2596" t="str">
            <v>44830</v>
          </cell>
          <cell r="D2596" t="str">
            <v>TN</v>
          </cell>
          <cell r="E2596" t="str">
            <v>Tipton</v>
          </cell>
          <cell r="F2596">
            <v>944.96</v>
          </cell>
          <cell r="G2596">
            <v>531.16201600000011</v>
          </cell>
          <cell r="H2596">
            <v>7.6556375578233693E-2</v>
          </cell>
          <cell r="I2596">
            <v>0.1889164598842018</v>
          </cell>
          <cell r="J2596">
            <v>0.20749999999999999</v>
          </cell>
          <cell r="K2596">
            <v>283.19</v>
          </cell>
          <cell r="L2596">
            <v>60.45</v>
          </cell>
          <cell r="M2596">
            <v>534.57000000000005</v>
          </cell>
          <cell r="N2596">
            <v>33.1</v>
          </cell>
          <cell r="O2596">
            <v>110.92</v>
          </cell>
          <cell r="P2596" t="str">
            <v>32820</v>
          </cell>
          <cell r="Q2596" t="str">
            <v>Memphis, TN-MS-AR</v>
          </cell>
        </row>
        <row r="2597">
          <cell r="B2597" t="str">
            <v>44840</v>
          </cell>
          <cell r="C2597" t="str">
            <v>44840</v>
          </cell>
          <cell r="D2597" t="str">
            <v>TN</v>
          </cell>
          <cell r="E2597" t="str">
            <v>Trousdale</v>
          </cell>
          <cell r="F2597">
            <v>952.77</v>
          </cell>
          <cell r="G2597">
            <v>535.55201699999998</v>
          </cell>
          <cell r="H2597">
            <v>8.5661792850034446E-2</v>
          </cell>
          <cell r="I2597">
            <v>0.16537396121883655</v>
          </cell>
          <cell r="J2597">
            <v>0.20749999999999999</v>
          </cell>
          <cell r="K2597">
            <v>261.26</v>
          </cell>
          <cell r="L2597">
            <v>72.2</v>
          </cell>
          <cell r="M2597">
            <v>553.19000000000005</v>
          </cell>
          <cell r="N2597">
            <v>34.32</v>
          </cell>
          <cell r="O2597">
            <v>114.79</v>
          </cell>
          <cell r="P2597" t="str">
            <v>34980</v>
          </cell>
          <cell r="Q2597" t="str">
            <v>Nashville-Davidson--Murfreesboro--Franklin, TN</v>
          </cell>
        </row>
        <row r="2598">
          <cell r="B2598" t="str">
            <v>44850</v>
          </cell>
          <cell r="C2598" t="str">
            <v>44850</v>
          </cell>
          <cell r="D2598" t="str">
            <v>TN</v>
          </cell>
          <cell r="E2598" t="str">
            <v>Unicoi</v>
          </cell>
          <cell r="F2598">
            <v>960.72</v>
          </cell>
          <cell r="G2598">
            <v>540.020712</v>
          </cell>
          <cell r="H2598">
            <v>8.5101234169557158E-2</v>
          </cell>
          <cell r="I2598">
            <v>0.19822320932815099</v>
          </cell>
          <cell r="J2598">
            <v>0.20749999999999999</v>
          </cell>
          <cell r="K2598">
            <v>247.94</v>
          </cell>
          <cell r="L2598">
            <v>72.040000000000006</v>
          </cell>
          <cell r="M2598">
            <v>539.22</v>
          </cell>
          <cell r="N2598">
            <v>35.380000000000003</v>
          </cell>
          <cell r="O2598">
            <v>111.89</v>
          </cell>
          <cell r="P2598" t="str">
            <v>9944</v>
          </cell>
          <cell r="Q2598" t="str">
            <v>Not in Metro Area</v>
          </cell>
        </row>
        <row r="2599">
          <cell r="B2599" t="str">
            <v>44860</v>
          </cell>
          <cell r="C2599" t="str">
            <v>44860</v>
          </cell>
          <cell r="D2599" t="str">
            <v>TN</v>
          </cell>
          <cell r="E2599" t="str">
            <v>Union</v>
          </cell>
          <cell r="F2599">
            <v>931.89</v>
          </cell>
          <cell r="G2599">
            <v>523.81536900000003</v>
          </cell>
          <cell r="H2599">
            <v>9.6381684277937876E-2</v>
          </cell>
          <cell r="I2599">
            <v>0.18218760582458515</v>
          </cell>
          <cell r="J2599">
            <v>0.20749999999999999</v>
          </cell>
          <cell r="K2599">
            <v>218.61</v>
          </cell>
          <cell r="L2599">
            <v>59.06</v>
          </cell>
          <cell r="M2599">
            <v>564.17999999999995</v>
          </cell>
          <cell r="N2599">
            <v>31.83</v>
          </cell>
          <cell r="O2599">
            <v>117.07</v>
          </cell>
          <cell r="P2599" t="str">
            <v>28940</v>
          </cell>
          <cell r="Q2599" t="str">
            <v>Knoxville, TN</v>
          </cell>
        </row>
        <row r="2600">
          <cell r="B2600" t="str">
            <v>44870</v>
          </cell>
          <cell r="C2600" t="str">
            <v>44870</v>
          </cell>
          <cell r="D2600" t="str">
            <v>TN</v>
          </cell>
          <cell r="E2600" t="str">
            <v>Van Buren</v>
          </cell>
          <cell r="F2600">
            <v>908.12</v>
          </cell>
          <cell r="G2600">
            <v>510.45425200000005</v>
          </cell>
          <cell r="H2600">
            <v>8.5101234169557158E-2</v>
          </cell>
          <cell r="I2600">
            <v>0.19822320932815099</v>
          </cell>
          <cell r="J2600">
            <v>0.20749999999999999</v>
          </cell>
          <cell r="K2600">
            <v>247.94</v>
          </cell>
          <cell r="L2600">
            <v>72.040000000000006</v>
          </cell>
          <cell r="M2600">
            <v>539.22</v>
          </cell>
          <cell r="N2600">
            <v>35.380000000000003</v>
          </cell>
          <cell r="O2600">
            <v>111.89</v>
          </cell>
          <cell r="P2600" t="str">
            <v>9944</v>
          </cell>
          <cell r="Q2600" t="str">
            <v>Not in Metro Area</v>
          </cell>
        </row>
        <row r="2601">
          <cell r="B2601" t="str">
            <v>44880</v>
          </cell>
          <cell r="C2601" t="str">
            <v>44880</v>
          </cell>
          <cell r="D2601" t="str">
            <v>TN</v>
          </cell>
          <cell r="E2601" t="str">
            <v>Warren</v>
          </cell>
          <cell r="F2601">
            <v>916.98</v>
          </cell>
          <cell r="G2601">
            <v>515.43445800000006</v>
          </cell>
          <cell r="H2601">
            <v>8.5101234169557158E-2</v>
          </cell>
          <cell r="I2601">
            <v>0.19822320932815099</v>
          </cell>
          <cell r="J2601">
            <v>0.20749999999999999</v>
          </cell>
          <cell r="K2601">
            <v>247.94</v>
          </cell>
          <cell r="L2601">
            <v>72.040000000000006</v>
          </cell>
          <cell r="M2601">
            <v>539.22</v>
          </cell>
          <cell r="N2601">
            <v>35.380000000000003</v>
          </cell>
          <cell r="O2601">
            <v>111.89</v>
          </cell>
          <cell r="P2601" t="str">
            <v>9944</v>
          </cell>
          <cell r="Q2601" t="str">
            <v>Not in Metro Area</v>
          </cell>
        </row>
        <row r="2602">
          <cell r="B2602" t="str">
            <v>44890</v>
          </cell>
          <cell r="C2602" t="str">
            <v>44890</v>
          </cell>
          <cell r="D2602" t="str">
            <v>TN</v>
          </cell>
          <cell r="E2602" t="str">
            <v>Washington</v>
          </cell>
          <cell r="F2602">
            <v>938.1</v>
          </cell>
          <cell r="G2602">
            <v>527.30601000000001</v>
          </cell>
          <cell r="H2602">
            <v>8.5101234169557158E-2</v>
          </cell>
          <cell r="I2602">
            <v>0.19822320932815099</v>
          </cell>
          <cell r="J2602">
            <v>0.20749999999999999</v>
          </cell>
          <cell r="K2602">
            <v>247.94</v>
          </cell>
          <cell r="L2602">
            <v>72.040000000000006</v>
          </cell>
          <cell r="M2602">
            <v>539.22</v>
          </cell>
          <cell r="N2602">
            <v>35.380000000000003</v>
          </cell>
          <cell r="O2602">
            <v>111.89</v>
          </cell>
          <cell r="P2602" t="str">
            <v>9944</v>
          </cell>
          <cell r="Q2602" t="str">
            <v>Not in Metro Area</v>
          </cell>
        </row>
        <row r="2603">
          <cell r="B2603" t="str">
            <v>44900</v>
          </cell>
          <cell r="C2603" t="str">
            <v>44900</v>
          </cell>
          <cell r="D2603" t="str">
            <v>TN</v>
          </cell>
          <cell r="E2603" t="str">
            <v>Wayne</v>
          </cell>
          <cell r="F2603">
            <v>966.27</v>
          </cell>
          <cell r="G2603">
            <v>543.14036700000008</v>
          </cell>
          <cell r="H2603">
            <v>8.5101234169557158E-2</v>
          </cell>
          <cell r="I2603">
            <v>0.19822320932815099</v>
          </cell>
          <cell r="J2603">
            <v>0.20749999999999999</v>
          </cell>
          <cell r="K2603">
            <v>247.94</v>
          </cell>
          <cell r="L2603">
            <v>72.040000000000006</v>
          </cell>
          <cell r="M2603">
            <v>539.22</v>
          </cell>
          <cell r="N2603">
            <v>35.380000000000003</v>
          </cell>
          <cell r="O2603">
            <v>111.89</v>
          </cell>
          <cell r="P2603" t="str">
            <v>9944</v>
          </cell>
          <cell r="Q2603" t="str">
            <v>Not in Metro Area</v>
          </cell>
        </row>
        <row r="2604">
          <cell r="B2604" t="str">
            <v>44910</v>
          </cell>
          <cell r="C2604" t="str">
            <v>44910</v>
          </cell>
          <cell r="D2604" t="str">
            <v>TN</v>
          </cell>
          <cell r="E2604" t="str">
            <v>Weakley</v>
          </cell>
          <cell r="F2604">
            <v>908.81</v>
          </cell>
          <cell r="G2604">
            <v>510.84210100000001</v>
          </cell>
          <cell r="H2604">
            <v>8.5101234169557158E-2</v>
          </cell>
          <cell r="I2604">
            <v>0.19822320932815099</v>
          </cell>
          <cell r="J2604">
            <v>0.20749999999999999</v>
          </cell>
          <cell r="K2604">
            <v>247.94</v>
          </cell>
          <cell r="L2604">
            <v>72.040000000000006</v>
          </cell>
          <cell r="M2604">
            <v>539.22</v>
          </cell>
          <cell r="N2604">
            <v>35.380000000000003</v>
          </cell>
          <cell r="O2604">
            <v>111.89</v>
          </cell>
          <cell r="P2604" t="str">
            <v>9944</v>
          </cell>
          <cell r="Q2604" t="str">
            <v>Not in Metro Area</v>
          </cell>
        </row>
        <row r="2605">
          <cell r="B2605" t="str">
            <v>44920</v>
          </cell>
          <cell r="C2605" t="str">
            <v>44920</v>
          </cell>
          <cell r="D2605" t="str">
            <v>TN</v>
          </cell>
          <cell r="E2605" t="str">
            <v>White</v>
          </cell>
          <cell r="F2605">
            <v>930.27</v>
          </cell>
          <cell r="G2605">
            <v>522.90476699999999</v>
          </cell>
          <cell r="H2605">
            <v>8.5101234169557158E-2</v>
          </cell>
          <cell r="I2605">
            <v>0.19822320932815099</v>
          </cell>
          <cell r="J2605">
            <v>0.20749999999999999</v>
          </cell>
          <cell r="K2605">
            <v>247.94</v>
          </cell>
          <cell r="L2605">
            <v>72.040000000000006</v>
          </cell>
          <cell r="M2605">
            <v>539.22</v>
          </cell>
          <cell r="N2605">
            <v>35.380000000000003</v>
          </cell>
          <cell r="O2605">
            <v>111.89</v>
          </cell>
          <cell r="P2605" t="str">
            <v>9944</v>
          </cell>
          <cell r="Q2605" t="str">
            <v>Not in Metro Area</v>
          </cell>
        </row>
        <row r="2606">
          <cell r="B2606" t="str">
            <v>44930</v>
          </cell>
          <cell r="C2606" t="str">
            <v>44930</v>
          </cell>
          <cell r="D2606" t="str">
            <v>TN</v>
          </cell>
          <cell r="E2606" t="str">
            <v>Williamson</v>
          </cell>
          <cell r="F2606">
            <v>965.82</v>
          </cell>
          <cell r="G2606">
            <v>542.88742200000002</v>
          </cell>
          <cell r="H2606">
            <v>8.5661792850034446E-2</v>
          </cell>
          <cell r="I2606">
            <v>0.16537396121883655</v>
          </cell>
          <cell r="J2606">
            <v>0.20749999999999999</v>
          </cell>
          <cell r="K2606">
            <v>261.26</v>
          </cell>
          <cell r="L2606">
            <v>72.2</v>
          </cell>
          <cell r="M2606">
            <v>553.19000000000005</v>
          </cell>
          <cell r="N2606">
            <v>34.32</v>
          </cell>
          <cell r="O2606">
            <v>114.79</v>
          </cell>
          <cell r="P2606" t="str">
            <v>34980</v>
          </cell>
          <cell r="Q2606" t="str">
            <v>Nashville-Davidson--Murfreesboro--Franklin, TN</v>
          </cell>
        </row>
        <row r="2607">
          <cell r="B2607" t="str">
            <v>44940</v>
          </cell>
          <cell r="C2607" t="str">
            <v>44940</v>
          </cell>
          <cell r="D2607" t="str">
            <v>TN</v>
          </cell>
          <cell r="E2607" t="str">
            <v>Wilson</v>
          </cell>
          <cell r="F2607">
            <v>920.3</v>
          </cell>
          <cell r="G2607">
            <v>517.30063000000007</v>
          </cell>
          <cell r="H2607">
            <v>8.5661792850034446E-2</v>
          </cell>
          <cell r="I2607">
            <v>0.16537396121883655</v>
          </cell>
          <cell r="J2607">
            <v>0.20749999999999999</v>
          </cell>
          <cell r="K2607">
            <v>261.26</v>
          </cell>
          <cell r="L2607">
            <v>72.2</v>
          </cell>
          <cell r="M2607">
            <v>553.19000000000005</v>
          </cell>
          <cell r="N2607">
            <v>34.32</v>
          </cell>
          <cell r="O2607">
            <v>114.79</v>
          </cell>
          <cell r="P2607" t="str">
            <v>34980</v>
          </cell>
          <cell r="Q2607" t="str">
            <v>Nashville-Davidson--Murfreesboro--Franklin, TN</v>
          </cell>
        </row>
        <row r="2608">
          <cell r="B2608" t="str">
            <v>45000</v>
          </cell>
          <cell r="C2608" t="str">
            <v>45000</v>
          </cell>
          <cell r="D2608" t="str">
            <v>TX</v>
          </cell>
          <cell r="E2608" t="str">
            <v>Anderson</v>
          </cell>
          <cell r="F2608">
            <v>975.3</v>
          </cell>
          <cell r="G2608">
            <v>548.21613000000002</v>
          </cell>
          <cell r="H2608">
            <v>7.5712848037571279E-2</v>
          </cell>
          <cell r="I2608">
            <v>0.1762427372498386</v>
          </cell>
          <cell r="J2608">
            <v>0.20749999999999999</v>
          </cell>
          <cell r="K2608">
            <v>298.10000000000002</v>
          </cell>
          <cell r="L2608">
            <v>77.45</v>
          </cell>
          <cell r="M2608">
            <v>567.29999999999995</v>
          </cell>
          <cell r="N2608">
            <v>36.22</v>
          </cell>
          <cell r="O2608">
            <v>117.71</v>
          </cell>
          <cell r="P2608" t="str">
            <v>9945</v>
          </cell>
          <cell r="Q2608" t="str">
            <v>Not in Metro Area</v>
          </cell>
        </row>
        <row r="2609">
          <cell r="B2609" t="str">
            <v>45010</v>
          </cell>
          <cell r="C2609" t="str">
            <v>45010</v>
          </cell>
          <cell r="D2609" t="str">
            <v>TX</v>
          </cell>
          <cell r="E2609" t="str">
            <v>Andrews</v>
          </cell>
          <cell r="F2609">
            <v>1045.3</v>
          </cell>
          <cell r="G2609">
            <v>587.56313</v>
          </cell>
          <cell r="H2609">
            <v>7.5712848037571279E-2</v>
          </cell>
          <cell r="I2609">
            <v>0.1762427372498386</v>
          </cell>
          <cell r="J2609">
            <v>0.20749999999999999</v>
          </cell>
          <cell r="K2609">
            <v>298.10000000000002</v>
          </cell>
          <cell r="L2609">
            <v>77.45</v>
          </cell>
          <cell r="M2609">
            <v>567.29999999999995</v>
          </cell>
          <cell r="N2609">
            <v>36.22</v>
          </cell>
          <cell r="O2609">
            <v>117.71</v>
          </cell>
          <cell r="P2609" t="str">
            <v>9945</v>
          </cell>
          <cell r="Q2609" t="str">
            <v>Not in Metro Area</v>
          </cell>
        </row>
        <row r="2610">
          <cell r="B2610" t="str">
            <v>45020</v>
          </cell>
          <cell r="C2610" t="str">
            <v>45020</v>
          </cell>
          <cell r="D2610" t="str">
            <v>TX</v>
          </cell>
          <cell r="E2610" t="str">
            <v>Angelina</v>
          </cell>
          <cell r="F2610">
            <v>923.51</v>
          </cell>
          <cell r="G2610">
            <v>519.10497100000009</v>
          </cell>
          <cell r="H2610">
            <v>7.5712848037571279E-2</v>
          </cell>
          <cell r="I2610">
            <v>0.1762427372498386</v>
          </cell>
          <cell r="J2610">
            <v>0.20749999999999999</v>
          </cell>
          <cell r="K2610">
            <v>298.10000000000002</v>
          </cell>
          <cell r="L2610">
            <v>77.45</v>
          </cell>
          <cell r="M2610">
            <v>567.29999999999995</v>
          </cell>
          <cell r="N2610">
            <v>36.22</v>
          </cell>
          <cell r="O2610">
            <v>117.71</v>
          </cell>
          <cell r="P2610" t="str">
            <v>9945</v>
          </cell>
          <cell r="Q2610" t="str">
            <v>Not in Metro Area</v>
          </cell>
        </row>
        <row r="2611">
          <cell r="B2611" t="str">
            <v>45030</v>
          </cell>
          <cell r="C2611" t="str">
            <v>45030</v>
          </cell>
          <cell r="D2611" t="str">
            <v>TX</v>
          </cell>
          <cell r="E2611" t="str">
            <v>Aransas</v>
          </cell>
          <cell r="F2611">
            <v>925.53</v>
          </cell>
          <cell r="G2611">
            <v>520.24041299999999</v>
          </cell>
          <cell r="H2611">
            <v>7.5712848037571279E-2</v>
          </cell>
          <cell r="I2611">
            <v>0.1762427372498386</v>
          </cell>
          <cell r="J2611">
            <v>0.20749999999999999</v>
          </cell>
          <cell r="K2611">
            <v>298.10000000000002</v>
          </cell>
          <cell r="L2611">
            <v>77.45</v>
          </cell>
          <cell r="M2611">
            <v>567.29999999999995</v>
          </cell>
          <cell r="N2611">
            <v>36.22</v>
          </cell>
          <cell r="O2611">
            <v>117.71</v>
          </cell>
          <cell r="P2611" t="str">
            <v>9945</v>
          </cell>
          <cell r="Q2611" t="str">
            <v>Not in Metro Area</v>
          </cell>
        </row>
        <row r="2612">
          <cell r="B2612" t="str">
            <v>45040</v>
          </cell>
          <cell r="C2612" t="str">
            <v>45040</v>
          </cell>
          <cell r="D2612" t="str">
            <v>TX</v>
          </cell>
          <cell r="E2612" t="str">
            <v>Archer</v>
          </cell>
          <cell r="F2612">
            <v>1032.67</v>
          </cell>
          <cell r="G2612">
            <v>580.46380700000009</v>
          </cell>
          <cell r="H2612">
            <v>7.5712848037571279E-2</v>
          </cell>
          <cell r="I2612">
            <v>0.1762427372498386</v>
          </cell>
          <cell r="J2612">
            <v>0.20749999999999999</v>
          </cell>
          <cell r="K2612">
            <v>298.10000000000002</v>
          </cell>
          <cell r="L2612">
            <v>77.45</v>
          </cell>
          <cell r="M2612">
            <v>567.29999999999995</v>
          </cell>
          <cell r="N2612">
            <v>36.22</v>
          </cell>
          <cell r="O2612">
            <v>117.71</v>
          </cell>
          <cell r="P2612" t="str">
            <v>9945</v>
          </cell>
          <cell r="Q2612" t="str">
            <v>Not in Metro Area</v>
          </cell>
        </row>
        <row r="2613">
          <cell r="B2613" t="str">
            <v>45050</v>
          </cell>
          <cell r="C2613" t="str">
            <v>45050</v>
          </cell>
          <cell r="D2613" t="str">
            <v>TX</v>
          </cell>
          <cell r="E2613" t="str">
            <v>Armstrong</v>
          </cell>
          <cell r="F2613">
            <v>945.97</v>
          </cell>
          <cell r="G2613">
            <v>531.72973700000011</v>
          </cell>
          <cell r="H2613">
            <v>7.5712848037571279E-2</v>
          </cell>
          <cell r="I2613">
            <v>0.1762427372498386</v>
          </cell>
          <cell r="J2613">
            <v>0.20749999999999999</v>
          </cell>
          <cell r="K2613">
            <v>298.10000000000002</v>
          </cell>
          <cell r="L2613">
            <v>77.45</v>
          </cell>
          <cell r="M2613">
            <v>567.29999999999995</v>
          </cell>
          <cell r="N2613">
            <v>36.22</v>
          </cell>
          <cell r="O2613">
            <v>117.71</v>
          </cell>
          <cell r="P2613" t="str">
            <v>9945</v>
          </cell>
          <cell r="Q2613" t="str">
            <v>Not in Metro Area</v>
          </cell>
        </row>
        <row r="2614">
          <cell r="B2614" t="str">
            <v>45060</v>
          </cell>
          <cell r="C2614" t="str">
            <v>45060</v>
          </cell>
          <cell r="D2614" t="str">
            <v>TX</v>
          </cell>
          <cell r="E2614" t="str">
            <v>Atascosa</v>
          </cell>
          <cell r="F2614">
            <v>987.61</v>
          </cell>
          <cell r="G2614">
            <v>555.135581</v>
          </cell>
          <cell r="H2614">
            <v>7.4568288854003129E-2</v>
          </cell>
          <cell r="I2614">
            <v>0.17312368293078295</v>
          </cell>
          <cell r="J2614">
            <v>0.20749999999999999</v>
          </cell>
          <cell r="K2614">
            <v>267.54000000000002</v>
          </cell>
          <cell r="L2614">
            <v>61.69</v>
          </cell>
          <cell r="M2614">
            <v>558.03</v>
          </cell>
          <cell r="N2614">
            <v>30.63</v>
          </cell>
          <cell r="O2614">
            <v>115.79</v>
          </cell>
          <cell r="P2614" t="str">
            <v>41700</v>
          </cell>
          <cell r="Q2614" t="str">
            <v>San Antonio-New Braunfels, TX</v>
          </cell>
        </row>
        <row r="2615">
          <cell r="B2615" t="str">
            <v>45070</v>
          </cell>
          <cell r="C2615" t="str">
            <v>45070</v>
          </cell>
          <cell r="D2615" t="str">
            <v>TX</v>
          </cell>
          <cell r="E2615" t="str">
            <v>Austin</v>
          </cell>
          <cell r="F2615">
            <v>962.37</v>
          </cell>
          <cell r="G2615">
            <v>540.9481770000001</v>
          </cell>
          <cell r="H2615">
            <v>6.753315183981734E-2</v>
          </cell>
          <cell r="I2615">
            <v>0.16830812521983821</v>
          </cell>
          <cell r="J2615">
            <v>0.20749999999999999</v>
          </cell>
          <cell r="K2615">
            <v>341.61</v>
          </cell>
          <cell r="L2615">
            <v>56.86</v>
          </cell>
          <cell r="M2615">
            <v>617.35</v>
          </cell>
          <cell r="N2615">
            <v>32.64</v>
          </cell>
          <cell r="O2615">
            <v>128.1</v>
          </cell>
          <cell r="P2615" t="str">
            <v>26420</v>
          </cell>
          <cell r="Q2615" t="str">
            <v>Houston-The Woodlands-Sugar Land, TX</v>
          </cell>
        </row>
        <row r="2616">
          <cell r="B2616" t="str">
            <v>45080</v>
          </cell>
          <cell r="C2616" t="str">
            <v>45080</v>
          </cell>
          <cell r="D2616" t="str">
            <v>TX</v>
          </cell>
          <cell r="E2616" t="str">
            <v>Bailey</v>
          </cell>
          <cell r="F2616">
            <v>1089.6500000000001</v>
          </cell>
          <cell r="G2616">
            <v>612.49226500000009</v>
          </cell>
          <cell r="H2616">
            <v>7.5712848037571279E-2</v>
          </cell>
          <cell r="I2616">
            <v>0.1762427372498386</v>
          </cell>
          <cell r="J2616">
            <v>0.20749999999999999</v>
          </cell>
          <cell r="K2616">
            <v>298.10000000000002</v>
          </cell>
          <cell r="L2616">
            <v>77.45</v>
          </cell>
          <cell r="M2616">
            <v>567.29999999999995</v>
          </cell>
          <cell r="N2616">
            <v>36.22</v>
          </cell>
          <cell r="O2616">
            <v>117.71</v>
          </cell>
          <cell r="P2616" t="str">
            <v>9945</v>
          </cell>
          <cell r="Q2616" t="str">
            <v>Not in Metro Area</v>
          </cell>
        </row>
        <row r="2617">
          <cell r="B2617" t="str">
            <v>45090</v>
          </cell>
          <cell r="C2617" t="str">
            <v>45090</v>
          </cell>
          <cell r="D2617" t="str">
            <v>TX</v>
          </cell>
          <cell r="E2617" t="str">
            <v>Bandera</v>
          </cell>
          <cell r="F2617">
            <v>968.97</v>
          </cell>
          <cell r="G2617">
            <v>544.65803700000004</v>
          </cell>
          <cell r="H2617">
            <v>7.4568288854003129E-2</v>
          </cell>
          <cell r="I2617">
            <v>0.17312368293078295</v>
          </cell>
          <cell r="J2617">
            <v>0.20749999999999999</v>
          </cell>
          <cell r="K2617">
            <v>267.54000000000002</v>
          </cell>
          <cell r="L2617">
            <v>61.69</v>
          </cell>
          <cell r="M2617">
            <v>558.03</v>
          </cell>
          <cell r="N2617">
            <v>30.63</v>
          </cell>
          <cell r="O2617">
            <v>115.79</v>
          </cell>
          <cell r="P2617" t="str">
            <v>41700</v>
          </cell>
          <cell r="Q2617" t="str">
            <v>San Antonio-New Braunfels, TX</v>
          </cell>
        </row>
        <row r="2618">
          <cell r="B2618" t="str">
            <v>45100</v>
          </cell>
          <cell r="C2618" t="str">
            <v>45100</v>
          </cell>
          <cell r="D2618" t="str">
            <v>TX</v>
          </cell>
          <cell r="E2618" t="str">
            <v>Bastrop</v>
          </cell>
          <cell r="F2618">
            <v>956.17</v>
          </cell>
          <cell r="G2618">
            <v>537.46315700000002</v>
          </cell>
          <cell r="H2618">
            <v>7.2357302983272989E-2</v>
          </cell>
          <cell r="I2618">
            <v>0.1713016290933026</v>
          </cell>
          <cell r="J2618">
            <v>0.20749999999999999</v>
          </cell>
          <cell r="K2618">
            <v>289.95</v>
          </cell>
          <cell r="L2618">
            <v>60.77</v>
          </cell>
          <cell r="M2618">
            <v>629.39</v>
          </cell>
          <cell r="N2618">
            <v>31.39</v>
          </cell>
          <cell r="O2618">
            <v>130.6</v>
          </cell>
          <cell r="P2618" t="str">
            <v>12420</v>
          </cell>
          <cell r="Q2618" t="str">
            <v>Austin-Round Rock, TX</v>
          </cell>
        </row>
        <row r="2619">
          <cell r="B2619" t="str">
            <v>45110</v>
          </cell>
          <cell r="C2619" t="str">
            <v>45110</v>
          </cell>
          <cell r="D2619" t="str">
            <v>TX</v>
          </cell>
          <cell r="E2619" t="str">
            <v>Baylor</v>
          </cell>
          <cell r="F2619">
            <v>1123.48</v>
          </cell>
          <cell r="G2619">
            <v>631.50810800000011</v>
          </cell>
          <cell r="H2619">
            <v>7.5712848037571279E-2</v>
          </cell>
          <cell r="I2619">
            <v>0.1762427372498386</v>
          </cell>
          <cell r="J2619">
            <v>0.20749999999999999</v>
          </cell>
          <cell r="K2619">
            <v>298.10000000000002</v>
          </cell>
          <cell r="L2619">
            <v>77.45</v>
          </cell>
          <cell r="M2619">
            <v>567.29999999999995</v>
          </cell>
          <cell r="N2619">
            <v>36.22</v>
          </cell>
          <cell r="O2619">
            <v>117.71</v>
          </cell>
          <cell r="P2619" t="str">
            <v>9945</v>
          </cell>
          <cell r="Q2619" t="str">
            <v>Not in Metro Area</v>
          </cell>
        </row>
        <row r="2620">
          <cell r="B2620" t="str">
            <v>45113</v>
          </cell>
          <cell r="C2620" t="str">
            <v>45113</v>
          </cell>
          <cell r="D2620" t="str">
            <v>TX</v>
          </cell>
          <cell r="E2620" t="str">
            <v>Bee</v>
          </cell>
          <cell r="F2620">
            <v>1038.25</v>
          </cell>
          <cell r="G2620">
            <v>583.600325</v>
          </cell>
          <cell r="H2620">
            <v>7.5712848037571279E-2</v>
          </cell>
          <cell r="I2620">
            <v>0.1762427372498386</v>
          </cell>
          <cell r="J2620">
            <v>0.20749999999999999</v>
          </cell>
          <cell r="K2620">
            <v>298.10000000000002</v>
          </cell>
          <cell r="L2620">
            <v>77.45</v>
          </cell>
          <cell r="M2620">
            <v>567.29999999999995</v>
          </cell>
          <cell r="N2620">
            <v>36.22</v>
          </cell>
          <cell r="O2620">
            <v>117.71</v>
          </cell>
          <cell r="P2620" t="str">
            <v>9945</v>
          </cell>
          <cell r="Q2620" t="str">
            <v>Not in Metro Area</v>
          </cell>
        </row>
        <row r="2621">
          <cell r="B2621" t="str">
            <v>45120</v>
          </cell>
          <cell r="C2621" t="str">
            <v>45120</v>
          </cell>
          <cell r="D2621" t="str">
            <v>TX</v>
          </cell>
          <cell r="E2621" t="str">
            <v>Bell</v>
          </cell>
          <cell r="F2621">
            <v>975.37</v>
          </cell>
          <cell r="G2621">
            <v>548.25547700000004</v>
          </cell>
          <cell r="H2621">
            <v>7.5712848037571279E-2</v>
          </cell>
          <cell r="I2621">
            <v>0.1762427372498386</v>
          </cell>
          <cell r="J2621">
            <v>0.20749999999999999</v>
          </cell>
          <cell r="K2621">
            <v>298.10000000000002</v>
          </cell>
          <cell r="L2621">
            <v>77.45</v>
          </cell>
          <cell r="M2621">
            <v>567.29999999999995</v>
          </cell>
          <cell r="N2621">
            <v>36.22</v>
          </cell>
          <cell r="O2621">
            <v>117.71</v>
          </cell>
          <cell r="P2621" t="str">
            <v>9945</v>
          </cell>
          <cell r="Q2621" t="str">
            <v>Not in Metro Area</v>
          </cell>
        </row>
        <row r="2622">
          <cell r="B2622" t="str">
            <v>45130</v>
          </cell>
          <cell r="C2622" t="str">
            <v>45130</v>
          </cell>
          <cell r="D2622" t="str">
            <v>TX</v>
          </cell>
          <cell r="E2622" t="str">
            <v>Bexar</v>
          </cell>
          <cell r="F2622">
            <v>925.03</v>
          </cell>
          <cell r="G2622">
            <v>519.95936300000005</v>
          </cell>
          <cell r="H2622">
            <v>7.4568288854003129E-2</v>
          </cell>
          <cell r="I2622">
            <v>0.17312368293078295</v>
          </cell>
          <cell r="J2622">
            <v>0.20749999999999999</v>
          </cell>
          <cell r="K2622">
            <v>267.54000000000002</v>
          </cell>
          <cell r="L2622">
            <v>61.69</v>
          </cell>
          <cell r="M2622">
            <v>558.03</v>
          </cell>
          <cell r="N2622">
            <v>30.63</v>
          </cell>
          <cell r="O2622">
            <v>115.79</v>
          </cell>
          <cell r="P2622" t="str">
            <v>41700</v>
          </cell>
          <cell r="Q2622" t="str">
            <v>San Antonio-New Braunfels, TX</v>
          </cell>
        </row>
        <row r="2623">
          <cell r="B2623" t="str">
            <v>45140</v>
          </cell>
          <cell r="C2623" t="str">
            <v>45140</v>
          </cell>
          <cell r="D2623" t="str">
            <v>TX</v>
          </cell>
          <cell r="E2623" t="str">
            <v>Blanco</v>
          </cell>
          <cell r="F2623">
            <v>956.46</v>
          </cell>
          <cell r="G2623">
            <v>537.62616600000001</v>
          </cell>
          <cell r="H2623">
            <v>7.5712848037571279E-2</v>
          </cell>
          <cell r="I2623">
            <v>0.1762427372498386</v>
          </cell>
          <cell r="J2623">
            <v>0.20749999999999999</v>
          </cell>
          <cell r="K2623">
            <v>298.10000000000002</v>
          </cell>
          <cell r="L2623">
            <v>77.45</v>
          </cell>
          <cell r="M2623">
            <v>567.29999999999995</v>
          </cell>
          <cell r="N2623">
            <v>36.22</v>
          </cell>
          <cell r="O2623">
            <v>117.71</v>
          </cell>
          <cell r="P2623" t="str">
            <v>9945</v>
          </cell>
          <cell r="Q2623" t="str">
            <v>Not in Metro Area</v>
          </cell>
        </row>
        <row r="2624">
          <cell r="B2624" t="str">
            <v>45150</v>
          </cell>
          <cell r="C2624" t="str">
            <v>45150</v>
          </cell>
          <cell r="D2624" t="str">
            <v>TX</v>
          </cell>
          <cell r="E2624" t="str">
            <v>Borden</v>
          </cell>
          <cell r="F2624">
            <v>1033.32</v>
          </cell>
          <cell r="G2624">
            <v>580.82917199999997</v>
          </cell>
          <cell r="H2624">
            <v>7.5712848037571279E-2</v>
          </cell>
          <cell r="I2624">
            <v>0.1762427372498386</v>
          </cell>
          <cell r="J2624">
            <v>0.20749999999999999</v>
          </cell>
          <cell r="K2624">
            <v>298.10000000000002</v>
          </cell>
          <cell r="L2624">
            <v>77.45</v>
          </cell>
          <cell r="M2624">
            <v>567.29999999999995</v>
          </cell>
          <cell r="N2624">
            <v>36.22</v>
          </cell>
          <cell r="O2624">
            <v>117.71</v>
          </cell>
          <cell r="P2624" t="str">
            <v>9945</v>
          </cell>
          <cell r="Q2624" t="str">
            <v>Not in Metro Area</v>
          </cell>
        </row>
        <row r="2625">
          <cell r="B2625" t="str">
            <v>45160</v>
          </cell>
          <cell r="C2625" t="str">
            <v>45160</v>
          </cell>
          <cell r="D2625" t="str">
            <v>TX</v>
          </cell>
          <cell r="E2625" t="str">
            <v>Bosque</v>
          </cell>
          <cell r="F2625">
            <v>985.81</v>
          </cell>
          <cell r="G2625">
            <v>554.12380099999996</v>
          </cell>
          <cell r="H2625">
            <v>7.5712848037571279E-2</v>
          </cell>
          <cell r="I2625">
            <v>0.1762427372498386</v>
          </cell>
          <cell r="J2625">
            <v>0.20749999999999999</v>
          </cell>
          <cell r="K2625">
            <v>298.10000000000002</v>
          </cell>
          <cell r="L2625">
            <v>77.45</v>
          </cell>
          <cell r="M2625">
            <v>567.29999999999995</v>
          </cell>
          <cell r="N2625">
            <v>36.22</v>
          </cell>
          <cell r="O2625">
            <v>117.71</v>
          </cell>
          <cell r="P2625" t="str">
            <v>9945</v>
          </cell>
          <cell r="Q2625" t="str">
            <v>Not in Metro Area</v>
          </cell>
        </row>
        <row r="2626">
          <cell r="B2626" t="str">
            <v>45170</v>
          </cell>
          <cell r="C2626" t="str">
            <v>45170</v>
          </cell>
          <cell r="D2626" t="str">
            <v>TX</v>
          </cell>
          <cell r="E2626" t="str">
            <v>Bowie</v>
          </cell>
          <cell r="F2626">
            <v>967.13</v>
          </cell>
          <cell r="G2626">
            <v>543.62377300000003</v>
          </cell>
          <cell r="H2626">
            <v>7.5712848037571279E-2</v>
          </cell>
          <cell r="I2626">
            <v>0.1762427372498386</v>
          </cell>
          <cell r="J2626">
            <v>0.20749999999999999</v>
          </cell>
          <cell r="K2626">
            <v>298.10000000000002</v>
          </cell>
          <cell r="L2626">
            <v>77.45</v>
          </cell>
          <cell r="M2626">
            <v>567.29999999999995</v>
          </cell>
          <cell r="N2626">
            <v>36.22</v>
          </cell>
          <cell r="O2626">
            <v>117.71</v>
          </cell>
          <cell r="P2626" t="str">
            <v>9945</v>
          </cell>
          <cell r="Q2626" t="str">
            <v>Not in Metro Area</v>
          </cell>
        </row>
        <row r="2627">
          <cell r="B2627" t="str">
            <v>45180</v>
          </cell>
          <cell r="C2627" t="str">
            <v>45180</v>
          </cell>
          <cell r="D2627" t="str">
            <v>TX</v>
          </cell>
          <cell r="E2627" t="str">
            <v>Brazoria</v>
          </cell>
          <cell r="F2627">
            <v>1055.0999999999999</v>
          </cell>
          <cell r="G2627">
            <v>593.07170999999994</v>
          </cell>
          <cell r="H2627">
            <v>6.753315183981734E-2</v>
          </cell>
          <cell r="I2627">
            <v>0.16830812521983821</v>
          </cell>
          <cell r="J2627">
            <v>0.20749999999999999</v>
          </cell>
          <cell r="K2627">
            <v>341.61</v>
          </cell>
          <cell r="L2627">
            <v>56.86</v>
          </cell>
          <cell r="M2627">
            <v>617.35</v>
          </cell>
          <cell r="N2627">
            <v>32.64</v>
          </cell>
          <cell r="O2627">
            <v>128.1</v>
          </cell>
          <cell r="P2627" t="str">
            <v>26420</v>
          </cell>
          <cell r="Q2627" t="str">
            <v>Houston-The Woodlands-Sugar Land, TX</v>
          </cell>
        </row>
        <row r="2628">
          <cell r="B2628" t="str">
            <v>45190</v>
          </cell>
          <cell r="C2628" t="str">
            <v>45190</v>
          </cell>
          <cell r="D2628" t="str">
            <v>TX</v>
          </cell>
          <cell r="E2628" t="str">
            <v>Brazos</v>
          </cell>
          <cell r="F2628">
            <v>942.85</v>
          </cell>
          <cell r="G2628">
            <v>529.97598500000004</v>
          </cell>
          <cell r="H2628">
            <v>7.5712848037571279E-2</v>
          </cell>
          <cell r="I2628">
            <v>0.1762427372498386</v>
          </cell>
          <cell r="J2628">
            <v>0.20749999999999999</v>
          </cell>
          <cell r="K2628">
            <v>298.10000000000002</v>
          </cell>
          <cell r="L2628">
            <v>77.45</v>
          </cell>
          <cell r="M2628">
            <v>567.29999999999995</v>
          </cell>
          <cell r="N2628">
            <v>36.22</v>
          </cell>
          <cell r="O2628">
            <v>117.71</v>
          </cell>
          <cell r="P2628" t="str">
            <v>9945</v>
          </cell>
          <cell r="Q2628" t="str">
            <v>Not in Metro Area</v>
          </cell>
        </row>
        <row r="2629">
          <cell r="B2629" t="str">
            <v>45200</v>
          </cell>
          <cell r="C2629" t="str">
            <v>45200</v>
          </cell>
          <cell r="D2629" t="str">
            <v>TX</v>
          </cell>
          <cell r="E2629" t="str">
            <v>Brewster</v>
          </cell>
          <cell r="F2629">
            <v>938.32</v>
          </cell>
          <cell r="G2629">
            <v>527.4296720000001</v>
          </cell>
          <cell r="H2629">
            <v>7.5712848037571279E-2</v>
          </cell>
          <cell r="I2629">
            <v>0.1762427372498386</v>
          </cell>
          <cell r="J2629">
            <v>0.20749999999999999</v>
          </cell>
          <cell r="K2629">
            <v>298.10000000000002</v>
          </cell>
          <cell r="L2629">
            <v>77.45</v>
          </cell>
          <cell r="M2629">
            <v>567.29999999999995</v>
          </cell>
          <cell r="N2629">
            <v>36.22</v>
          </cell>
          <cell r="O2629">
            <v>117.71</v>
          </cell>
          <cell r="P2629" t="str">
            <v>9945</v>
          </cell>
          <cell r="Q2629" t="str">
            <v>Not in Metro Area</v>
          </cell>
        </row>
        <row r="2630">
          <cell r="B2630" t="str">
            <v>45201</v>
          </cell>
          <cell r="C2630" t="str">
            <v>45201</v>
          </cell>
          <cell r="D2630" t="str">
            <v>TX</v>
          </cell>
          <cell r="E2630" t="str">
            <v>Briscoe</v>
          </cell>
          <cell r="F2630">
            <v>986.01</v>
          </cell>
          <cell r="G2630">
            <v>554.236221</v>
          </cell>
          <cell r="H2630">
            <v>7.5712848037571279E-2</v>
          </cell>
          <cell r="I2630">
            <v>0.1762427372498386</v>
          </cell>
          <cell r="J2630">
            <v>0.20749999999999999</v>
          </cell>
          <cell r="K2630">
            <v>298.10000000000002</v>
          </cell>
          <cell r="L2630">
            <v>77.45</v>
          </cell>
          <cell r="M2630">
            <v>567.29999999999995</v>
          </cell>
          <cell r="N2630">
            <v>36.22</v>
          </cell>
          <cell r="O2630">
            <v>117.71</v>
          </cell>
          <cell r="P2630" t="str">
            <v>9945</v>
          </cell>
          <cell r="Q2630" t="str">
            <v>Not in Metro Area</v>
          </cell>
        </row>
        <row r="2631">
          <cell r="B2631" t="str">
            <v>45210</v>
          </cell>
          <cell r="C2631" t="str">
            <v>45210</v>
          </cell>
          <cell r="D2631" t="str">
            <v>TX</v>
          </cell>
          <cell r="E2631" t="str">
            <v>Brooks</v>
          </cell>
          <cell r="F2631">
            <v>1134.79</v>
          </cell>
          <cell r="G2631">
            <v>637.86545899999999</v>
          </cell>
          <cell r="H2631">
            <v>7.5712848037571279E-2</v>
          </cell>
          <cell r="I2631">
            <v>0.1762427372498386</v>
          </cell>
          <cell r="J2631">
            <v>0.20749999999999999</v>
          </cell>
          <cell r="K2631">
            <v>298.10000000000002</v>
          </cell>
          <cell r="L2631">
            <v>77.45</v>
          </cell>
          <cell r="M2631">
            <v>567.29999999999995</v>
          </cell>
          <cell r="N2631">
            <v>36.22</v>
          </cell>
          <cell r="O2631">
            <v>117.71</v>
          </cell>
          <cell r="P2631" t="str">
            <v>9945</v>
          </cell>
          <cell r="Q2631" t="str">
            <v>Not in Metro Area</v>
          </cell>
        </row>
        <row r="2632">
          <cell r="B2632" t="str">
            <v>45220</v>
          </cell>
          <cell r="C2632" t="str">
            <v>45220</v>
          </cell>
          <cell r="D2632" t="str">
            <v>TX</v>
          </cell>
          <cell r="E2632" t="str">
            <v>Brown</v>
          </cell>
          <cell r="F2632">
            <v>997.78</v>
          </cell>
          <cell r="G2632">
            <v>560.85213800000008</v>
          </cell>
          <cell r="H2632">
            <v>7.5712848037571279E-2</v>
          </cell>
          <cell r="I2632">
            <v>0.1762427372498386</v>
          </cell>
          <cell r="J2632">
            <v>0.20749999999999999</v>
          </cell>
          <cell r="K2632">
            <v>298.10000000000002</v>
          </cell>
          <cell r="L2632">
            <v>77.45</v>
          </cell>
          <cell r="M2632">
            <v>567.29999999999995</v>
          </cell>
          <cell r="N2632">
            <v>36.22</v>
          </cell>
          <cell r="O2632">
            <v>117.71</v>
          </cell>
          <cell r="P2632" t="str">
            <v>9945</v>
          </cell>
          <cell r="Q2632" t="str">
            <v>Not in Metro Area</v>
          </cell>
        </row>
        <row r="2633">
          <cell r="B2633" t="str">
            <v>45221</v>
          </cell>
          <cell r="C2633" t="str">
            <v>45221</v>
          </cell>
          <cell r="D2633" t="str">
            <v>TX</v>
          </cell>
          <cell r="E2633" t="str">
            <v>Burleson</v>
          </cell>
          <cell r="F2633">
            <v>982.04</v>
          </cell>
          <cell r="G2633">
            <v>552.004684</v>
          </cell>
          <cell r="H2633">
            <v>7.5712848037571279E-2</v>
          </cell>
          <cell r="I2633">
            <v>0.1762427372498386</v>
          </cell>
          <cell r="J2633">
            <v>0.20749999999999999</v>
          </cell>
          <cell r="K2633">
            <v>298.10000000000002</v>
          </cell>
          <cell r="L2633">
            <v>77.45</v>
          </cell>
          <cell r="M2633">
            <v>567.29999999999995</v>
          </cell>
          <cell r="N2633">
            <v>36.22</v>
          </cell>
          <cell r="O2633">
            <v>117.71</v>
          </cell>
          <cell r="P2633" t="str">
            <v>9945</v>
          </cell>
          <cell r="Q2633" t="str">
            <v>Not in Metro Area</v>
          </cell>
        </row>
        <row r="2634">
          <cell r="B2634" t="str">
            <v>45222</v>
          </cell>
          <cell r="C2634" t="str">
            <v>45222</v>
          </cell>
          <cell r="D2634" t="str">
            <v>TX</v>
          </cell>
          <cell r="E2634" t="str">
            <v>Burnet</v>
          </cell>
          <cell r="F2634">
            <v>970.6</v>
          </cell>
          <cell r="G2634">
            <v>545.57426000000009</v>
          </cell>
          <cell r="H2634">
            <v>7.5712848037571279E-2</v>
          </cell>
          <cell r="I2634">
            <v>0.1762427372498386</v>
          </cell>
          <cell r="J2634">
            <v>0.20749999999999999</v>
          </cell>
          <cell r="K2634">
            <v>298.10000000000002</v>
          </cell>
          <cell r="L2634">
            <v>77.45</v>
          </cell>
          <cell r="M2634">
            <v>567.29999999999995</v>
          </cell>
          <cell r="N2634">
            <v>36.22</v>
          </cell>
          <cell r="O2634">
            <v>117.71</v>
          </cell>
          <cell r="P2634" t="str">
            <v>9945</v>
          </cell>
          <cell r="Q2634" t="str">
            <v>Not in Metro Area</v>
          </cell>
        </row>
        <row r="2635">
          <cell r="B2635" t="str">
            <v>45223</v>
          </cell>
          <cell r="C2635" t="str">
            <v>45223</v>
          </cell>
          <cell r="D2635" t="str">
            <v>TX</v>
          </cell>
          <cell r="E2635" t="str">
            <v>Caldwell</v>
          </cell>
          <cell r="F2635">
            <v>1024.29</v>
          </cell>
          <cell r="G2635">
            <v>575.75340900000003</v>
          </cell>
          <cell r="H2635">
            <v>7.2357302983272989E-2</v>
          </cell>
          <cell r="I2635">
            <v>0.1713016290933026</v>
          </cell>
          <cell r="J2635">
            <v>0.20749999999999999</v>
          </cell>
          <cell r="K2635">
            <v>289.95</v>
          </cell>
          <cell r="L2635">
            <v>60.77</v>
          </cell>
          <cell r="M2635">
            <v>629.39</v>
          </cell>
          <cell r="N2635">
            <v>31.39</v>
          </cell>
          <cell r="O2635">
            <v>130.6</v>
          </cell>
          <cell r="P2635" t="str">
            <v>12420</v>
          </cell>
          <cell r="Q2635" t="str">
            <v>Austin-Round Rock, TX</v>
          </cell>
        </row>
        <row r="2636">
          <cell r="B2636" t="str">
            <v>45224</v>
          </cell>
          <cell r="C2636" t="str">
            <v>45224</v>
          </cell>
          <cell r="D2636" t="str">
            <v>TX</v>
          </cell>
          <cell r="E2636" t="str">
            <v>Calhoun</v>
          </cell>
          <cell r="F2636">
            <v>1085.8499999999999</v>
          </cell>
          <cell r="G2636">
            <v>610.35628499999996</v>
          </cell>
          <cell r="H2636">
            <v>7.5712848037571279E-2</v>
          </cell>
          <cell r="I2636">
            <v>0.1762427372498386</v>
          </cell>
          <cell r="J2636">
            <v>0.20749999999999999</v>
          </cell>
          <cell r="K2636">
            <v>298.10000000000002</v>
          </cell>
          <cell r="L2636">
            <v>77.45</v>
          </cell>
          <cell r="M2636">
            <v>567.29999999999995</v>
          </cell>
          <cell r="N2636">
            <v>36.22</v>
          </cell>
          <cell r="O2636">
            <v>117.71</v>
          </cell>
          <cell r="P2636" t="str">
            <v>9945</v>
          </cell>
          <cell r="Q2636" t="str">
            <v>Not in Metro Area</v>
          </cell>
        </row>
        <row r="2637">
          <cell r="B2637" t="str">
            <v>45230</v>
          </cell>
          <cell r="C2637" t="str">
            <v>45230</v>
          </cell>
          <cell r="D2637" t="str">
            <v>TX</v>
          </cell>
          <cell r="E2637" t="str">
            <v>Callahan</v>
          </cell>
          <cell r="F2637">
            <v>967.35</v>
          </cell>
          <cell r="G2637">
            <v>543.74743500000011</v>
          </cell>
          <cell r="H2637">
            <v>7.5712848037571279E-2</v>
          </cell>
          <cell r="I2637">
            <v>0.1762427372498386</v>
          </cell>
          <cell r="J2637">
            <v>0.20749999999999999</v>
          </cell>
          <cell r="K2637">
            <v>298.10000000000002</v>
          </cell>
          <cell r="L2637">
            <v>77.45</v>
          </cell>
          <cell r="M2637">
            <v>567.29999999999995</v>
          </cell>
          <cell r="N2637">
            <v>36.22</v>
          </cell>
          <cell r="O2637">
            <v>117.71</v>
          </cell>
          <cell r="P2637" t="str">
            <v>9945</v>
          </cell>
          <cell r="Q2637" t="str">
            <v>Not in Metro Area</v>
          </cell>
        </row>
        <row r="2638">
          <cell r="B2638" t="str">
            <v>45240</v>
          </cell>
          <cell r="C2638" t="str">
            <v>45240</v>
          </cell>
          <cell r="D2638" t="str">
            <v>TX</v>
          </cell>
          <cell r="E2638" t="str">
            <v>Cameron</v>
          </cell>
          <cell r="F2638">
            <v>955.27</v>
          </cell>
          <cell r="G2638">
            <v>536.957267</v>
          </cell>
          <cell r="H2638">
            <v>7.5712848037571279E-2</v>
          </cell>
          <cell r="I2638">
            <v>0.1762427372498386</v>
          </cell>
          <cell r="J2638">
            <v>0.20749999999999999</v>
          </cell>
          <cell r="K2638">
            <v>298.10000000000002</v>
          </cell>
          <cell r="L2638">
            <v>77.45</v>
          </cell>
          <cell r="M2638">
            <v>567.29999999999995</v>
          </cell>
          <cell r="N2638">
            <v>36.22</v>
          </cell>
          <cell r="O2638">
            <v>117.71</v>
          </cell>
          <cell r="P2638" t="str">
            <v>9945</v>
          </cell>
          <cell r="Q2638" t="str">
            <v>Not in Metro Area</v>
          </cell>
        </row>
        <row r="2639">
          <cell r="B2639" t="str">
            <v>45250</v>
          </cell>
          <cell r="C2639" t="str">
            <v>45250</v>
          </cell>
          <cell r="D2639" t="str">
            <v>TX</v>
          </cell>
          <cell r="E2639" t="str">
            <v>Camp</v>
          </cell>
          <cell r="F2639">
            <v>984.62</v>
          </cell>
          <cell r="G2639">
            <v>553.45490200000006</v>
          </cell>
          <cell r="H2639">
            <v>7.5712848037571279E-2</v>
          </cell>
          <cell r="I2639">
            <v>0.1762427372498386</v>
          </cell>
          <cell r="J2639">
            <v>0.20749999999999999</v>
          </cell>
          <cell r="K2639">
            <v>298.10000000000002</v>
          </cell>
          <cell r="L2639">
            <v>77.45</v>
          </cell>
          <cell r="M2639">
            <v>567.29999999999995</v>
          </cell>
          <cell r="N2639">
            <v>36.22</v>
          </cell>
          <cell r="O2639">
            <v>117.71</v>
          </cell>
          <cell r="P2639" t="str">
            <v>9945</v>
          </cell>
          <cell r="Q2639" t="str">
            <v>Not in Metro Area</v>
          </cell>
        </row>
        <row r="2640">
          <cell r="B2640" t="str">
            <v>45251</v>
          </cell>
          <cell r="C2640" t="str">
            <v>45251</v>
          </cell>
          <cell r="D2640" t="str">
            <v>TX</v>
          </cell>
          <cell r="E2640" t="str">
            <v>Carson</v>
          </cell>
          <cell r="F2640">
            <v>933.64</v>
          </cell>
          <cell r="G2640">
            <v>524.79904399999998</v>
          </cell>
          <cell r="H2640">
            <v>7.5712848037571279E-2</v>
          </cell>
          <cell r="I2640">
            <v>0.1762427372498386</v>
          </cell>
          <cell r="J2640">
            <v>0.20749999999999999</v>
          </cell>
          <cell r="K2640">
            <v>298.10000000000002</v>
          </cell>
          <cell r="L2640">
            <v>77.45</v>
          </cell>
          <cell r="M2640">
            <v>567.29999999999995</v>
          </cell>
          <cell r="N2640">
            <v>36.22</v>
          </cell>
          <cell r="O2640">
            <v>117.71</v>
          </cell>
          <cell r="P2640" t="str">
            <v>9945</v>
          </cell>
          <cell r="Q2640" t="str">
            <v>Not in Metro Area</v>
          </cell>
        </row>
        <row r="2641">
          <cell r="B2641" t="str">
            <v>45260</v>
          </cell>
          <cell r="C2641" t="str">
            <v>45260</v>
          </cell>
          <cell r="D2641" t="str">
            <v>TX</v>
          </cell>
          <cell r="E2641" t="str">
            <v>Cass</v>
          </cell>
          <cell r="F2641">
            <v>1014.59</v>
          </cell>
          <cell r="G2641">
            <v>570.30103900000006</v>
          </cell>
          <cell r="H2641">
            <v>7.5712848037571279E-2</v>
          </cell>
          <cell r="I2641">
            <v>0.1762427372498386</v>
          </cell>
          <cell r="J2641">
            <v>0.20749999999999999</v>
          </cell>
          <cell r="K2641">
            <v>298.10000000000002</v>
          </cell>
          <cell r="L2641">
            <v>77.45</v>
          </cell>
          <cell r="M2641">
            <v>567.29999999999995</v>
          </cell>
          <cell r="N2641">
            <v>36.22</v>
          </cell>
          <cell r="O2641">
            <v>117.71</v>
          </cell>
          <cell r="P2641" t="str">
            <v>9945</v>
          </cell>
          <cell r="Q2641" t="str">
            <v>Not in Metro Area</v>
          </cell>
        </row>
        <row r="2642">
          <cell r="B2642" t="str">
            <v>45270</v>
          </cell>
          <cell r="C2642" t="str">
            <v>45270</v>
          </cell>
          <cell r="D2642" t="str">
            <v>TX</v>
          </cell>
          <cell r="E2642" t="str">
            <v>Castro</v>
          </cell>
          <cell r="F2642">
            <v>1182.95</v>
          </cell>
          <cell r="G2642">
            <v>664.93619500000011</v>
          </cell>
          <cell r="H2642">
            <v>7.5712848037571279E-2</v>
          </cell>
          <cell r="I2642">
            <v>0.1762427372498386</v>
          </cell>
          <cell r="J2642">
            <v>0.20749999999999999</v>
          </cell>
          <cell r="K2642">
            <v>298.10000000000002</v>
          </cell>
          <cell r="L2642">
            <v>77.45</v>
          </cell>
          <cell r="M2642">
            <v>567.29999999999995</v>
          </cell>
          <cell r="N2642">
            <v>36.22</v>
          </cell>
          <cell r="O2642">
            <v>117.71</v>
          </cell>
          <cell r="P2642" t="str">
            <v>9945</v>
          </cell>
          <cell r="Q2642" t="str">
            <v>Not in Metro Area</v>
          </cell>
        </row>
        <row r="2643">
          <cell r="B2643" t="str">
            <v>45280</v>
          </cell>
          <cell r="C2643" t="str">
            <v>45280</v>
          </cell>
          <cell r="D2643" t="str">
            <v>TX</v>
          </cell>
          <cell r="E2643" t="str">
            <v>Chambers</v>
          </cell>
          <cell r="F2643">
            <v>1120.93</v>
          </cell>
          <cell r="G2643">
            <v>630.0747530000001</v>
          </cell>
          <cell r="H2643">
            <v>6.753315183981734E-2</v>
          </cell>
          <cell r="I2643">
            <v>0.16830812521983821</v>
          </cell>
          <cell r="J2643">
            <v>0.20749999999999999</v>
          </cell>
          <cell r="K2643">
            <v>341.61</v>
          </cell>
          <cell r="L2643">
            <v>56.86</v>
          </cell>
          <cell r="M2643">
            <v>617.35</v>
          </cell>
          <cell r="N2643">
            <v>32.64</v>
          </cell>
          <cell r="O2643">
            <v>128.1</v>
          </cell>
          <cell r="P2643" t="str">
            <v>26420</v>
          </cell>
          <cell r="Q2643" t="str">
            <v>Houston-The Woodlands-Sugar Land, TX</v>
          </cell>
        </row>
        <row r="2644">
          <cell r="B2644" t="str">
            <v>45281</v>
          </cell>
          <cell r="C2644" t="str">
            <v>45281</v>
          </cell>
          <cell r="D2644" t="str">
            <v>TX</v>
          </cell>
          <cell r="E2644" t="str">
            <v>Cherokee</v>
          </cell>
          <cell r="F2644">
            <v>977.73</v>
          </cell>
          <cell r="G2644">
            <v>549.58203300000002</v>
          </cell>
          <cell r="H2644">
            <v>7.5712848037571279E-2</v>
          </cell>
          <cell r="I2644">
            <v>0.1762427372498386</v>
          </cell>
          <cell r="J2644">
            <v>0.20749999999999999</v>
          </cell>
          <cell r="K2644">
            <v>298.10000000000002</v>
          </cell>
          <cell r="L2644">
            <v>77.45</v>
          </cell>
          <cell r="M2644">
            <v>567.29999999999995</v>
          </cell>
          <cell r="N2644">
            <v>36.22</v>
          </cell>
          <cell r="O2644">
            <v>117.71</v>
          </cell>
          <cell r="P2644" t="str">
            <v>9945</v>
          </cell>
          <cell r="Q2644" t="str">
            <v>Not in Metro Area</v>
          </cell>
        </row>
        <row r="2645">
          <cell r="B2645" t="str">
            <v>45290</v>
          </cell>
          <cell r="C2645" t="str">
            <v>45290</v>
          </cell>
          <cell r="D2645" t="str">
            <v>TX</v>
          </cell>
          <cell r="E2645" t="str">
            <v>Childress</v>
          </cell>
          <cell r="F2645">
            <v>958.79</v>
          </cell>
          <cell r="G2645">
            <v>538.93585900000005</v>
          </cell>
          <cell r="H2645">
            <v>7.5712848037571279E-2</v>
          </cell>
          <cell r="I2645">
            <v>0.1762427372498386</v>
          </cell>
          <cell r="J2645">
            <v>0.20749999999999999</v>
          </cell>
          <cell r="K2645">
            <v>298.10000000000002</v>
          </cell>
          <cell r="L2645">
            <v>77.45</v>
          </cell>
          <cell r="M2645">
            <v>567.29999999999995</v>
          </cell>
          <cell r="N2645">
            <v>36.22</v>
          </cell>
          <cell r="O2645">
            <v>117.71</v>
          </cell>
          <cell r="P2645" t="str">
            <v>9945</v>
          </cell>
          <cell r="Q2645" t="str">
            <v>Not in Metro Area</v>
          </cell>
        </row>
        <row r="2646">
          <cell r="B2646" t="str">
            <v>45291</v>
          </cell>
          <cell r="C2646" t="str">
            <v>45291</v>
          </cell>
          <cell r="D2646" t="str">
            <v>TX</v>
          </cell>
          <cell r="E2646" t="str">
            <v>Clay</v>
          </cell>
          <cell r="F2646">
            <v>976.15</v>
          </cell>
          <cell r="G2646">
            <v>548.69391500000006</v>
          </cell>
          <cell r="H2646">
            <v>7.5712848037571279E-2</v>
          </cell>
          <cell r="I2646">
            <v>0.1762427372498386</v>
          </cell>
          <cell r="J2646">
            <v>0.20749999999999999</v>
          </cell>
          <cell r="K2646">
            <v>298.10000000000002</v>
          </cell>
          <cell r="L2646">
            <v>77.45</v>
          </cell>
          <cell r="M2646">
            <v>567.29999999999995</v>
          </cell>
          <cell r="N2646">
            <v>36.22</v>
          </cell>
          <cell r="O2646">
            <v>117.71</v>
          </cell>
          <cell r="P2646" t="str">
            <v>9945</v>
          </cell>
          <cell r="Q2646" t="str">
            <v>Not in Metro Area</v>
          </cell>
        </row>
        <row r="2647">
          <cell r="B2647" t="str">
            <v>45292</v>
          </cell>
          <cell r="C2647" t="str">
            <v>45292</v>
          </cell>
          <cell r="D2647" t="str">
            <v>TX</v>
          </cell>
          <cell r="E2647" t="str">
            <v>Cochran</v>
          </cell>
          <cell r="F2647">
            <v>1030.99</v>
          </cell>
          <cell r="G2647">
            <v>579.51947900000005</v>
          </cell>
          <cell r="H2647">
            <v>7.5712848037571279E-2</v>
          </cell>
          <cell r="I2647">
            <v>0.1762427372498386</v>
          </cell>
          <cell r="J2647">
            <v>0.20749999999999999</v>
          </cell>
          <cell r="K2647">
            <v>298.10000000000002</v>
          </cell>
          <cell r="L2647">
            <v>77.45</v>
          </cell>
          <cell r="M2647">
            <v>567.29999999999995</v>
          </cell>
          <cell r="N2647">
            <v>36.22</v>
          </cell>
          <cell r="O2647">
            <v>117.71</v>
          </cell>
          <cell r="P2647" t="str">
            <v>9945</v>
          </cell>
          <cell r="Q2647" t="str">
            <v>Not in Metro Area</v>
          </cell>
        </row>
        <row r="2648">
          <cell r="B2648" t="str">
            <v>45300</v>
          </cell>
          <cell r="C2648" t="str">
            <v>45300</v>
          </cell>
          <cell r="D2648" t="str">
            <v>TX</v>
          </cell>
          <cell r="E2648" t="str">
            <v>Coke</v>
          </cell>
          <cell r="F2648">
            <v>956.07</v>
          </cell>
          <cell r="G2648">
            <v>537.40694700000006</v>
          </cell>
          <cell r="H2648">
            <v>7.5712848037571279E-2</v>
          </cell>
          <cell r="I2648">
            <v>0.1762427372498386</v>
          </cell>
          <cell r="J2648">
            <v>0.20749999999999999</v>
          </cell>
          <cell r="K2648">
            <v>298.10000000000002</v>
          </cell>
          <cell r="L2648">
            <v>77.45</v>
          </cell>
          <cell r="M2648">
            <v>567.29999999999995</v>
          </cell>
          <cell r="N2648">
            <v>36.22</v>
          </cell>
          <cell r="O2648">
            <v>117.71</v>
          </cell>
          <cell r="P2648" t="str">
            <v>9945</v>
          </cell>
          <cell r="Q2648" t="str">
            <v>Not in Metro Area</v>
          </cell>
        </row>
        <row r="2649">
          <cell r="B2649" t="str">
            <v>45301</v>
          </cell>
          <cell r="C2649" t="str">
            <v>45301</v>
          </cell>
          <cell r="D2649" t="str">
            <v>TX</v>
          </cell>
          <cell r="E2649" t="str">
            <v>Coleman</v>
          </cell>
          <cell r="F2649">
            <v>1030.32</v>
          </cell>
          <cell r="G2649">
            <v>579.14287200000001</v>
          </cell>
          <cell r="H2649">
            <v>7.5712848037571279E-2</v>
          </cell>
          <cell r="I2649">
            <v>0.1762427372498386</v>
          </cell>
          <cell r="J2649">
            <v>0.20749999999999999</v>
          </cell>
          <cell r="K2649">
            <v>298.10000000000002</v>
          </cell>
          <cell r="L2649">
            <v>77.45</v>
          </cell>
          <cell r="M2649">
            <v>567.29999999999995</v>
          </cell>
          <cell r="N2649">
            <v>36.22</v>
          </cell>
          <cell r="O2649">
            <v>117.71</v>
          </cell>
          <cell r="P2649" t="str">
            <v>9945</v>
          </cell>
          <cell r="Q2649" t="str">
            <v>Not in Metro Area</v>
          </cell>
        </row>
        <row r="2650">
          <cell r="B2650" t="str">
            <v>45310</v>
          </cell>
          <cell r="C2650" t="str">
            <v>45310</v>
          </cell>
          <cell r="D2650" t="str">
            <v>TX</v>
          </cell>
          <cell r="E2650" t="str">
            <v>Collin</v>
          </cell>
          <cell r="F2650">
            <v>994.68</v>
          </cell>
          <cell r="G2650">
            <v>559.10962800000004</v>
          </cell>
          <cell r="H2650">
            <v>7.2024309820909044E-2</v>
          </cell>
          <cell r="I2650">
            <v>0.16467813540510542</v>
          </cell>
          <cell r="J2650">
            <v>0.20749999999999999</v>
          </cell>
          <cell r="K2650">
            <v>309.33999999999997</v>
          </cell>
          <cell r="L2650">
            <v>72.08</v>
          </cell>
          <cell r="M2650">
            <v>610.4</v>
          </cell>
          <cell r="N2650">
            <v>34.15</v>
          </cell>
          <cell r="O2650">
            <v>126.66</v>
          </cell>
          <cell r="P2650" t="str">
            <v>19124</v>
          </cell>
          <cell r="Q2650" t="str">
            <v>Dallas-Plano-Irving, TX</v>
          </cell>
        </row>
        <row r="2651">
          <cell r="B2651" t="str">
            <v>45311</v>
          </cell>
          <cell r="C2651" t="str">
            <v>45311</v>
          </cell>
          <cell r="D2651" t="str">
            <v>TX</v>
          </cell>
          <cell r="E2651" t="str">
            <v>Collingsworth</v>
          </cell>
          <cell r="F2651">
            <v>1421.05</v>
          </cell>
          <cell r="G2651">
            <v>798.77220499999999</v>
          </cell>
          <cell r="H2651">
            <v>7.5712848037571279E-2</v>
          </cell>
          <cell r="I2651">
            <v>0.1762427372498386</v>
          </cell>
          <cell r="J2651">
            <v>0.20749999999999999</v>
          </cell>
          <cell r="K2651">
            <v>298.10000000000002</v>
          </cell>
          <cell r="L2651">
            <v>77.45</v>
          </cell>
          <cell r="M2651">
            <v>567.29999999999995</v>
          </cell>
          <cell r="N2651">
            <v>36.22</v>
          </cell>
          <cell r="O2651">
            <v>117.71</v>
          </cell>
          <cell r="P2651" t="str">
            <v>9945</v>
          </cell>
          <cell r="Q2651" t="str">
            <v>Not in Metro Area</v>
          </cell>
        </row>
        <row r="2652">
          <cell r="B2652" t="str">
            <v>45312</v>
          </cell>
          <cell r="C2652" t="str">
            <v>45312</v>
          </cell>
          <cell r="D2652" t="str">
            <v>TX</v>
          </cell>
          <cell r="E2652" t="str">
            <v>Colorado</v>
          </cell>
          <cell r="F2652">
            <v>1142.01</v>
          </cell>
          <cell r="G2652">
            <v>641.92382100000009</v>
          </cell>
          <cell r="H2652">
            <v>7.5712848037571279E-2</v>
          </cell>
          <cell r="I2652">
            <v>0.1762427372498386</v>
          </cell>
          <cell r="J2652">
            <v>0.20749999999999999</v>
          </cell>
          <cell r="K2652">
            <v>298.10000000000002</v>
          </cell>
          <cell r="L2652">
            <v>77.45</v>
          </cell>
          <cell r="M2652">
            <v>567.29999999999995</v>
          </cell>
          <cell r="N2652">
            <v>36.22</v>
          </cell>
          <cell r="O2652">
            <v>117.71</v>
          </cell>
          <cell r="P2652" t="str">
            <v>9945</v>
          </cell>
          <cell r="Q2652" t="str">
            <v>Not in Metro Area</v>
          </cell>
        </row>
        <row r="2653">
          <cell r="B2653" t="str">
            <v>45320</v>
          </cell>
          <cell r="C2653" t="str">
            <v>45320</v>
          </cell>
          <cell r="D2653" t="str">
            <v>TX</v>
          </cell>
          <cell r="E2653" t="str">
            <v>Comal</v>
          </cell>
          <cell r="F2653">
            <v>941.19</v>
          </cell>
          <cell r="G2653">
            <v>529.04289900000003</v>
          </cell>
          <cell r="H2653">
            <v>7.4568288854003129E-2</v>
          </cell>
          <cell r="I2653">
            <v>0.17312368293078295</v>
          </cell>
          <cell r="J2653">
            <v>0.20749999999999999</v>
          </cell>
          <cell r="K2653">
            <v>267.54000000000002</v>
          </cell>
          <cell r="L2653">
            <v>61.69</v>
          </cell>
          <cell r="M2653">
            <v>558.03</v>
          </cell>
          <cell r="N2653">
            <v>30.63</v>
          </cell>
          <cell r="O2653">
            <v>115.79</v>
          </cell>
          <cell r="P2653" t="str">
            <v>41700</v>
          </cell>
          <cell r="Q2653" t="str">
            <v>San Antonio-New Braunfels, TX</v>
          </cell>
        </row>
        <row r="2654">
          <cell r="B2654" t="str">
            <v>45321</v>
          </cell>
          <cell r="C2654" t="str">
            <v>45321</v>
          </cell>
          <cell r="D2654" t="str">
            <v>TX</v>
          </cell>
          <cell r="E2654" t="str">
            <v>Comanche</v>
          </cell>
          <cell r="F2654">
            <v>1001.84</v>
          </cell>
          <cell r="G2654">
            <v>563.13426400000003</v>
          </cell>
          <cell r="H2654">
            <v>7.5712848037571279E-2</v>
          </cell>
          <cell r="I2654">
            <v>0.1762427372498386</v>
          </cell>
          <cell r="J2654">
            <v>0.20749999999999999</v>
          </cell>
          <cell r="K2654">
            <v>298.10000000000002</v>
          </cell>
          <cell r="L2654">
            <v>77.45</v>
          </cell>
          <cell r="M2654">
            <v>567.29999999999995</v>
          </cell>
          <cell r="N2654">
            <v>36.22</v>
          </cell>
          <cell r="O2654">
            <v>117.71</v>
          </cell>
          <cell r="P2654" t="str">
            <v>9945</v>
          </cell>
          <cell r="Q2654" t="str">
            <v>Not in Metro Area</v>
          </cell>
        </row>
        <row r="2655">
          <cell r="B2655" t="str">
            <v>45330</v>
          </cell>
          <cell r="C2655" t="str">
            <v>45330</v>
          </cell>
          <cell r="D2655" t="str">
            <v>TX</v>
          </cell>
          <cell r="E2655" t="str">
            <v>Concho</v>
          </cell>
          <cell r="F2655">
            <v>1013.66</v>
          </cell>
          <cell r="G2655">
            <v>569.77828599999998</v>
          </cell>
          <cell r="H2655">
            <v>7.5712848037571279E-2</v>
          </cell>
          <cell r="I2655">
            <v>0.1762427372498386</v>
          </cell>
          <cell r="J2655">
            <v>0.20749999999999999</v>
          </cell>
          <cell r="K2655">
            <v>298.10000000000002</v>
          </cell>
          <cell r="L2655">
            <v>77.45</v>
          </cell>
          <cell r="M2655">
            <v>567.29999999999995</v>
          </cell>
          <cell r="N2655">
            <v>36.22</v>
          </cell>
          <cell r="O2655">
            <v>117.71</v>
          </cell>
          <cell r="P2655" t="str">
            <v>9945</v>
          </cell>
          <cell r="Q2655" t="str">
            <v>Not in Metro Area</v>
          </cell>
        </row>
        <row r="2656">
          <cell r="B2656" t="str">
            <v>45340</v>
          </cell>
          <cell r="C2656" t="str">
            <v>45340</v>
          </cell>
          <cell r="D2656" t="str">
            <v>TX</v>
          </cell>
          <cell r="E2656" t="str">
            <v>Cooke</v>
          </cell>
          <cell r="F2656">
            <v>1097.3499999999999</v>
          </cell>
          <cell r="G2656">
            <v>616.82043499999997</v>
          </cell>
          <cell r="H2656">
            <v>7.5712848037571279E-2</v>
          </cell>
          <cell r="I2656">
            <v>0.1762427372498386</v>
          </cell>
          <cell r="J2656">
            <v>0.20749999999999999</v>
          </cell>
          <cell r="K2656">
            <v>298.10000000000002</v>
          </cell>
          <cell r="L2656">
            <v>77.45</v>
          </cell>
          <cell r="M2656">
            <v>567.29999999999995</v>
          </cell>
          <cell r="N2656">
            <v>36.22</v>
          </cell>
          <cell r="O2656">
            <v>117.71</v>
          </cell>
          <cell r="P2656" t="str">
            <v>9945</v>
          </cell>
          <cell r="Q2656" t="str">
            <v>Not in Metro Area</v>
          </cell>
        </row>
        <row r="2657">
          <cell r="B2657" t="str">
            <v>45341</v>
          </cell>
          <cell r="C2657" t="str">
            <v>45341</v>
          </cell>
          <cell r="D2657" t="str">
            <v>TX</v>
          </cell>
          <cell r="E2657" t="str">
            <v>Coryell</v>
          </cell>
          <cell r="F2657">
            <v>997.31</v>
          </cell>
          <cell r="G2657">
            <v>560.58795099999998</v>
          </cell>
          <cell r="H2657">
            <v>7.5712848037571279E-2</v>
          </cell>
          <cell r="I2657">
            <v>0.1762427372498386</v>
          </cell>
          <cell r="J2657">
            <v>0.20749999999999999</v>
          </cell>
          <cell r="K2657">
            <v>298.10000000000002</v>
          </cell>
          <cell r="L2657">
            <v>77.45</v>
          </cell>
          <cell r="M2657">
            <v>567.29999999999995</v>
          </cell>
          <cell r="N2657">
            <v>36.22</v>
          </cell>
          <cell r="O2657">
            <v>117.71</v>
          </cell>
          <cell r="P2657" t="str">
            <v>9945</v>
          </cell>
          <cell r="Q2657" t="str">
            <v>Not in Metro Area</v>
          </cell>
        </row>
        <row r="2658">
          <cell r="B2658" t="str">
            <v>45350</v>
          </cell>
          <cell r="C2658" t="str">
            <v>45350</v>
          </cell>
          <cell r="D2658" t="str">
            <v>TX</v>
          </cell>
          <cell r="E2658" t="str">
            <v>Cottle</v>
          </cell>
          <cell r="F2658">
            <v>1001.5</v>
          </cell>
          <cell r="G2658">
            <v>562.94315000000006</v>
          </cell>
          <cell r="H2658">
            <v>7.5712848037571279E-2</v>
          </cell>
          <cell r="I2658">
            <v>0.1762427372498386</v>
          </cell>
          <cell r="J2658">
            <v>0.20749999999999999</v>
          </cell>
          <cell r="K2658">
            <v>298.10000000000002</v>
          </cell>
          <cell r="L2658">
            <v>77.45</v>
          </cell>
          <cell r="M2658">
            <v>567.29999999999995</v>
          </cell>
          <cell r="N2658">
            <v>36.22</v>
          </cell>
          <cell r="O2658">
            <v>117.71</v>
          </cell>
          <cell r="P2658" t="str">
            <v>9945</v>
          </cell>
          <cell r="Q2658" t="str">
            <v>Not in Metro Area</v>
          </cell>
        </row>
        <row r="2659">
          <cell r="B2659" t="str">
            <v>45360</v>
          </cell>
          <cell r="C2659" t="str">
            <v>45360</v>
          </cell>
          <cell r="D2659" t="str">
            <v>TX</v>
          </cell>
          <cell r="E2659" t="str">
            <v>Crane</v>
          </cell>
          <cell r="F2659">
            <v>1118.05</v>
          </cell>
          <cell r="G2659">
            <v>628.45590500000003</v>
          </cell>
          <cell r="H2659">
            <v>7.5712848037571279E-2</v>
          </cell>
          <cell r="I2659">
            <v>0.1762427372498386</v>
          </cell>
          <cell r="J2659">
            <v>0.20749999999999999</v>
          </cell>
          <cell r="K2659">
            <v>298.10000000000002</v>
          </cell>
          <cell r="L2659">
            <v>77.45</v>
          </cell>
          <cell r="M2659">
            <v>567.29999999999995</v>
          </cell>
          <cell r="N2659">
            <v>36.22</v>
          </cell>
          <cell r="O2659">
            <v>117.71</v>
          </cell>
          <cell r="P2659" t="str">
            <v>9945</v>
          </cell>
          <cell r="Q2659" t="str">
            <v>Not in Metro Area</v>
          </cell>
        </row>
        <row r="2660">
          <cell r="B2660" t="str">
            <v>45361</v>
          </cell>
          <cell r="C2660" t="str">
            <v>45361</v>
          </cell>
          <cell r="D2660" t="str">
            <v>TX</v>
          </cell>
          <cell r="E2660" t="str">
            <v>Crockett</v>
          </cell>
          <cell r="F2660">
            <v>956.53</v>
          </cell>
          <cell r="G2660">
            <v>537.66551300000003</v>
          </cell>
          <cell r="H2660">
            <v>7.5712848037571279E-2</v>
          </cell>
          <cell r="I2660">
            <v>0.1762427372498386</v>
          </cell>
          <cell r="J2660">
            <v>0.20749999999999999</v>
          </cell>
          <cell r="K2660">
            <v>298.10000000000002</v>
          </cell>
          <cell r="L2660">
            <v>77.45</v>
          </cell>
          <cell r="M2660">
            <v>567.29999999999995</v>
          </cell>
          <cell r="N2660">
            <v>36.22</v>
          </cell>
          <cell r="O2660">
            <v>117.71</v>
          </cell>
          <cell r="P2660" t="str">
            <v>9945</v>
          </cell>
          <cell r="Q2660" t="str">
            <v>Not in Metro Area</v>
          </cell>
        </row>
        <row r="2661">
          <cell r="B2661" t="str">
            <v>45362</v>
          </cell>
          <cell r="C2661" t="str">
            <v>45362</v>
          </cell>
          <cell r="D2661" t="str">
            <v>TX</v>
          </cell>
          <cell r="E2661" t="str">
            <v>Crosby</v>
          </cell>
          <cell r="F2661">
            <v>989.07</v>
          </cell>
          <cell r="G2661">
            <v>555.95624700000008</v>
          </cell>
          <cell r="H2661">
            <v>7.5712848037571279E-2</v>
          </cell>
          <cell r="I2661">
            <v>0.1762427372498386</v>
          </cell>
          <cell r="J2661">
            <v>0.20749999999999999</v>
          </cell>
          <cell r="K2661">
            <v>298.10000000000002</v>
          </cell>
          <cell r="L2661">
            <v>77.45</v>
          </cell>
          <cell r="M2661">
            <v>567.29999999999995</v>
          </cell>
          <cell r="N2661">
            <v>36.22</v>
          </cell>
          <cell r="O2661">
            <v>117.71</v>
          </cell>
          <cell r="P2661" t="str">
            <v>9945</v>
          </cell>
          <cell r="Q2661" t="str">
            <v>Not in Metro Area</v>
          </cell>
        </row>
        <row r="2662">
          <cell r="B2662" t="str">
            <v>45370</v>
          </cell>
          <cell r="C2662" t="str">
            <v>45370</v>
          </cell>
          <cell r="D2662" t="str">
            <v>TX</v>
          </cell>
          <cell r="E2662" t="str">
            <v>Culberson</v>
          </cell>
          <cell r="F2662">
            <v>1227.92</v>
          </cell>
          <cell r="G2662">
            <v>690.21383200000014</v>
          </cell>
          <cell r="H2662">
            <v>7.5712848037571279E-2</v>
          </cell>
          <cell r="I2662">
            <v>0.1762427372498386</v>
          </cell>
          <cell r="J2662">
            <v>0.20749999999999999</v>
          </cell>
          <cell r="K2662">
            <v>298.10000000000002</v>
          </cell>
          <cell r="L2662">
            <v>77.45</v>
          </cell>
          <cell r="M2662">
            <v>567.29999999999995</v>
          </cell>
          <cell r="N2662">
            <v>36.22</v>
          </cell>
          <cell r="O2662">
            <v>117.71</v>
          </cell>
          <cell r="P2662" t="str">
            <v>9945</v>
          </cell>
          <cell r="Q2662" t="str">
            <v>Not in Metro Area</v>
          </cell>
        </row>
        <row r="2663">
          <cell r="B2663" t="str">
            <v>45380</v>
          </cell>
          <cell r="C2663" t="str">
            <v>45380</v>
          </cell>
          <cell r="D2663" t="str">
            <v>TX</v>
          </cell>
          <cell r="E2663" t="str">
            <v>Dallam</v>
          </cell>
          <cell r="F2663">
            <v>1072.8499999999999</v>
          </cell>
          <cell r="G2663">
            <v>603.04898500000002</v>
          </cell>
          <cell r="H2663">
            <v>7.5712848037571279E-2</v>
          </cell>
          <cell r="I2663">
            <v>0.1762427372498386</v>
          </cell>
          <cell r="J2663">
            <v>0.20749999999999999</v>
          </cell>
          <cell r="K2663">
            <v>298.10000000000002</v>
          </cell>
          <cell r="L2663">
            <v>77.45</v>
          </cell>
          <cell r="M2663">
            <v>567.29999999999995</v>
          </cell>
          <cell r="N2663">
            <v>36.22</v>
          </cell>
          <cell r="O2663">
            <v>117.71</v>
          </cell>
          <cell r="P2663" t="str">
            <v>9945</v>
          </cell>
          <cell r="Q2663" t="str">
            <v>Not in Metro Area</v>
          </cell>
        </row>
        <row r="2664">
          <cell r="B2664" t="str">
            <v>45390</v>
          </cell>
          <cell r="C2664" t="str">
            <v>45390</v>
          </cell>
          <cell r="D2664" t="str">
            <v>TX</v>
          </cell>
          <cell r="E2664" t="str">
            <v>Dallas</v>
          </cell>
          <cell r="F2664">
            <v>1026.3900000000001</v>
          </cell>
          <cell r="G2664">
            <v>576.93381900000008</v>
          </cell>
          <cell r="H2664">
            <v>7.2024309820909044E-2</v>
          </cell>
          <cell r="I2664">
            <v>0.16467813540510542</v>
          </cell>
          <cell r="J2664">
            <v>0.20749999999999999</v>
          </cell>
          <cell r="K2664">
            <v>309.33999999999997</v>
          </cell>
          <cell r="L2664">
            <v>72.08</v>
          </cell>
          <cell r="M2664">
            <v>610.4</v>
          </cell>
          <cell r="N2664">
            <v>34.15</v>
          </cell>
          <cell r="O2664">
            <v>126.66</v>
          </cell>
          <cell r="P2664" t="str">
            <v>19124</v>
          </cell>
          <cell r="Q2664" t="str">
            <v>Dallas-Plano-Irving, TX</v>
          </cell>
        </row>
        <row r="2665">
          <cell r="B2665" t="str">
            <v>45391</v>
          </cell>
          <cell r="C2665" t="str">
            <v>45391</v>
          </cell>
          <cell r="D2665" t="str">
            <v>TX</v>
          </cell>
          <cell r="E2665" t="str">
            <v>Dawson</v>
          </cell>
          <cell r="F2665">
            <v>973.65</v>
          </cell>
          <cell r="G2665">
            <v>547.28866500000004</v>
          </cell>
          <cell r="H2665">
            <v>7.5712848037571279E-2</v>
          </cell>
          <cell r="I2665">
            <v>0.1762427372498386</v>
          </cell>
          <cell r="J2665">
            <v>0.20749999999999999</v>
          </cell>
          <cell r="K2665">
            <v>298.10000000000002</v>
          </cell>
          <cell r="L2665">
            <v>77.45</v>
          </cell>
          <cell r="M2665">
            <v>567.29999999999995</v>
          </cell>
          <cell r="N2665">
            <v>36.22</v>
          </cell>
          <cell r="O2665">
            <v>117.71</v>
          </cell>
          <cell r="P2665" t="str">
            <v>9945</v>
          </cell>
          <cell r="Q2665" t="str">
            <v>Not in Metro Area</v>
          </cell>
        </row>
        <row r="2666">
          <cell r="B2666" t="str">
            <v>45392</v>
          </cell>
          <cell r="C2666" t="str">
            <v>45392</v>
          </cell>
          <cell r="D2666" t="str">
            <v>TX</v>
          </cell>
          <cell r="E2666" t="str">
            <v>Deaf Smith</v>
          </cell>
          <cell r="F2666">
            <v>933.79</v>
          </cell>
          <cell r="G2666">
            <v>524.88335900000004</v>
          </cell>
          <cell r="H2666">
            <v>7.5712848037571279E-2</v>
          </cell>
          <cell r="I2666">
            <v>0.1762427372498386</v>
          </cell>
          <cell r="J2666">
            <v>0.20749999999999999</v>
          </cell>
          <cell r="K2666">
            <v>298.10000000000002</v>
          </cell>
          <cell r="L2666">
            <v>77.45</v>
          </cell>
          <cell r="M2666">
            <v>567.29999999999995</v>
          </cell>
          <cell r="N2666">
            <v>36.22</v>
          </cell>
          <cell r="O2666">
            <v>117.71</v>
          </cell>
          <cell r="P2666" t="str">
            <v>9945</v>
          </cell>
          <cell r="Q2666" t="str">
            <v>Not in Metro Area</v>
          </cell>
        </row>
        <row r="2667">
          <cell r="B2667" t="str">
            <v>45400</v>
          </cell>
          <cell r="C2667" t="str">
            <v>45400</v>
          </cell>
          <cell r="D2667" t="str">
            <v>TX</v>
          </cell>
          <cell r="E2667" t="str">
            <v>Delta</v>
          </cell>
          <cell r="F2667">
            <v>1019.2</v>
          </cell>
          <cell r="G2667">
            <v>572.89232000000004</v>
          </cell>
          <cell r="H2667">
            <v>7.5712848037571279E-2</v>
          </cell>
          <cell r="I2667">
            <v>0.1762427372498386</v>
          </cell>
          <cell r="J2667">
            <v>0.20749999999999999</v>
          </cell>
          <cell r="K2667">
            <v>298.10000000000002</v>
          </cell>
          <cell r="L2667">
            <v>77.45</v>
          </cell>
          <cell r="M2667">
            <v>567.29999999999995</v>
          </cell>
          <cell r="N2667">
            <v>36.22</v>
          </cell>
          <cell r="O2667">
            <v>117.71</v>
          </cell>
          <cell r="P2667" t="str">
            <v>9945</v>
          </cell>
          <cell r="Q2667" t="str">
            <v>Not in Metro Area</v>
          </cell>
        </row>
        <row r="2668">
          <cell r="B2668" t="str">
            <v>45410</v>
          </cell>
          <cell r="C2668" t="str">
            <v>45410</v>
          </cell>
          <cell r="D2668" t="str">
            <v>TX</v>
          </cell>
          <cell r="E2668" t="str">
            <v>Denton</v>
          </cell>
          <cell r="F2668">
            <v>1005.86</v>
          </cell>
          <cell r="G2668">
            <v>565.39390600000002</v>
          </cell>
          <cell r="H2668">
            <v>7.2024309820909044E-2</v>
          </cell>
          <cell r="I2668">
            <v>0.16467813540510542</v>
          </cell>
          <cell r="J2668">
            <v>0.20749999999999999</v>
          </cell>
          <cell r="K2668">
            <v>309.33999999999997</v>
          </cell>
          <cell r="L2668">
            <v>72.08</v>
          </cell>
          <cell r="M2668">
            <v>610.4</v>
          </cell>
          <cell r="N2668">
            <v>34.15</v>
          </cell>
          <cell r="O2668">
            <v>126.66</v>
          </cell>
          <cell r="P2668" t="str">
            <v>19124</v>
          </cell>
          <cell r="Q2668" t="str">
            <v>Dallas-Plano-Irving, TX</v>
          </cell>
        </row>
        <row r="2669">
          <cell r="B2669" t="str">
            <v>45420</v>
          </cell>
          <cell r="C2669" t="str">
            <v>45420</v>
          </cell>
          <cell r="D2669" t="str">
            <v>TX</v>
          </cell>
          <cell r="E2669" t="str">
            <v>De Witt</v>
          </cell>
          <cell r="F2669">
            <v>978.13</v>
          </cell>
          <cell r="G2669">
            <v>549.806873</v>
          </cell>
          <cell r="H2669">
            <v>7.5712848037571279E-2</v>
          </cell>
          <cell r="I2669">
            <v>0.1762427372498386</v>
          </cell>
          <cell r="J2669">
            <v>0.20749999999999999</v>
          </cell>
          <cell r="K2669">
            <v>298.10000000000002</v>
          </cell>
          <cell r="L2669">
            <v>77.45</v>
          </cell>
          <cell r="M2669">
            <v>567.29999999999995</v>
          </cell>
          <cell r="N2669">
            <v>36.22</v>
          </cell>
          <cell r="O2669">
            <v>117.71</v>
          </cell>
          <cell r="P2669" t="str">
            <v>9945</v>
          </cell>
          <cell r="Q2669" t="str">
            <v>Not in Metro Area</v>
          </cell>
        </row>
        <row r="2670">
          <cell r="B2670" t="str">
            <v>45421</v>
          </cell>
          <cell r="C2670" t="str">
            <v>45421</v>
          </cell>
          <cell r="D2670" t="str">
            <v>TX</v>
          </cell>
          <cell r="E2670" t="str">
            <v>Dickens</v>
          </cell>
          <cell r="F2670">
            <v>1040.18</v>
          </cell>
          <cell r="G2670">
            <v>584.68517800000006</v>
          </cell>
          <cell r="H2670">
            <v>7.5712848037571279E-2</v>
          </cell>
          <cell r="I2670">
            <v>0.1762427372498386</v>
          </cell>
          <cell r="J2670">
            <v>0.20749999999999999</v>
          </cell>
          <cell r="K2670">
            <v>298.10000000000002</v>
          </cell>
          <cell r="L2670">
            <v>77.45</v>
          </cell>
          <cell r="M2670">
            <v>567.29999999999995</v>
          </cell>
          <cell r="N2670">
            <v>36.22</v>
          </cell>
          <cell r="O2670">
            <v>117.71</v>
          </cell>
          <cell r="P2670" t="str">
            <v>9945</v>
          </cell>
          <cell r="Q2670" t="str">
            <v>Not in Metro Area</v>
          </cell>
        </row>
        <row r="2671">
          <cell r="B2671" t="str">
            <v>45430</v>
          </cell>
          <cell r="C2671" t="str">
            <v>45430</v>
          </cell>
          <cell r="D2671" t="str">
            <v>TX</v>
          </cell>
          <cell r="E2671" t="str">
            <v>Dimmit</v>
          </cell>
          <cell r="F2671">
            <v>915.91</v>
          </cell>
          <cell r="G2671">
            <v>514.83301100000006</v>
          </cell>
          <cell r="H2671">
            <v>7.5712848037571279E-2</v>
          </cell>
          <cell r="I2671">
            <v>0.1762427372498386</v>
          </cell>
          <cell r="J2671">
            <v>0.20749999999999999</v>
          </cell>
          <cell r="K2671">
            <v>298.10000000000002</v>
          </cell>
          <cell r="L2671">
            <v>77.45</v>
          </cell>
          <cell r="M2671">
            <v>567.29999999999995</v>
          </cell>
          <cell r="N2671">
            <v>36.22</v>
          </cell>
          <cell r="O2671">
            <v>117.71</v>
          </cell>
          <cell r="P2671" t="str">
            <v>9945</v>
          </cell>
          <cell r="Q2671" t="str">
            <v>Not in Metro Area</v>
          </cell>
        </row>
        <row r="2672">
          <cell r="B2672" t="str">
            <v>45431</v>
          </cell>
          <cell r="C2672" t="str">
            <v>45431</v>
          </cell>
          <cell r="D2672" t="str">
            <v>TX</v>
          </cell>
          <cell r="E2672" t="str">
            <v>Donley</v>
          </cell>
          <cell r="F2672">
            <v>968.44</v>
          </cell>
          <cell r="G2672">
            <v>544.36012400000004</v>
          </cell>
          <cell r="H2672">
            <v>7.5712848037571279E-2</v>
          </cell>
          <cell r="I2672">
            <v>0.1762427372498386</v>
          </cell>
          <cell r="J2672">
            <v>0.20749999999999999</v>
          </cell>
          <cell r="K2672">
            <v>298.10000000000002</v>
          </cell>
          <cell r="L2672">
            <v>77.45</v>
          </cell>
          <cell r="M2672">
            <v>567.29999999999995</v>
          </cell>
          <cell r="N2672">
            <v>36.22</v>
          </cell>
          <cell r="O2672">
            <v>117.71</v>
          </cell>
          <cell r="P2672" t="str">
            <v>9945</v>
          </cell>
          <cell r="Q2672" t="str">
            <v>Not in Metro Area</v>
          </cell>
        </row>
        <row r="2673">
          <cell r="B2673" t="str">
            <v>45440</v>
          </cell>
          <cell r="C2673" t="str">
            <v>45440</v>
          </cell>
          <cell r="D2673" t="str">
            <v>TX</v>
          </cell>
          <cell r="E2673" t="str">
            <v>Duval</v>
          </cell>
          <cell r="F2673">
            <v>1120.82</v>
          </cell>
          <cell r="G2673">
            <v>630.012922</v>
          </cell>
          <cell r="H2673">
            <v>7.5712848037571279E-2</v>
          </cell>
          <cell r="I2673">
            <v>0.1762427372498386</v>
          </cell>
          <cell r="J2673">
            <v>0.20749999999999999</v>
          </cell>
          <cell r="K2673">
            <v>298.10000000000002</v>
          </cell>
          <cell r="L2673">
            <v>77.45</v>
          </cell>
          <cell r="M2673">
            <v>567.29999999999995</v>
          </cell>
          <cell r="N2673">
            <v>36.22</v>
          </cell>
          <cell r="O2673">
            <v>117.71</v>
          </cell>
          <cell r="P2673" t="str">
            <v>9945</v>
          </cell>
          <cell r="Q2673" t="str">
            <v>Not in Metro Area</v>
          </cell>
        </row>
        <row r="2674">
          <cell r="B2674" t="str">
            <v>45450</v>
          </cell>
          <cell r="C2674" t="str">
            <v>45450</v>
          </cell>
          <cell r="D2674" t="str">
            <v>TX</v>
          </cell>
          <cell r="E2674" t="str">
            <v>Eastland</v>
          </cell>
          <cell r="F2674">
            <v>1004.38</v>
          </cell>
          <cell r="G2674">
            <v>564.56199800000002</v>
          </cell>
          <cell r="H2674">
            <v>7.5712848037571279E-2</v>
          </cell>
          <cell r="I2674">
            <v>0.1762427372498386</v>
          </cell>
          <cell r="J2674">
            <v>0.20749999999999999</v>
          </cell>
          <cell r="K2674">
            <v>298.10000000000002</v>
          </cell>
          <cell r="L2674">
            <v>77.45</v>
          </cell>
          <cell r="M2674">
            <v>567.29999999999995</v>
          </cell>
          <cell r="N2674">
            <v>36.22</v>
          </cell>
          <cell r="O2674">
            <v>117.71</v>
          </cell>
          <cell r="P2674" t="str">
            <v>9945</v>
          </cell>
          <cell r="Q2674" t="str">
            <v>Not in Metro Area</v>
          </cell>
        </row>
        <row r="2675">
          <cell r="B2675" t="str">
            <v>45451</v>
          </cell>
          <cell r="C2675" t="str">
            <v>45451</v>
          </cell>
          <cell r="D2675" t="str">
            <v>TX</v>
          </cell>
          <cell r="E2675" t="str">
            <v>Ector</v>
          </cell>
          <cell r="F2675">
            <v>912.48</v>
          </cell>
          <cell r="G2675">
            <v>512.90500800000007</v>
          </cell>
          <cell r="H2675">
            <v>7.5712848037571279E-2</v>
          </cell>
          <cell r="I2675">
            <v>0.1762427372498386</v>
          </cell>
          <cell r="J2675">
            <v>0.20749999999999999</v>
          </cell>
          <cell r="K2675">
            <v>298.10000000000002</v>
          </cell>
          <cell r="L2675">
            <v>77.45</v>
          </cell>
          <cell r="M2675">
            <v>567.29999999999995</v>
          </cell>
          <cell r="N2675">
            <v>36.22</v>
          </cell>
          <cell r="O2675">
            <v>117.71</v>
          </cell>
          <cell r="P2675" t="str">
            <v>9945</v>
          </cell>
          <cell r="Q2675" t="str">
            <v>Not in Metro Area</v>
          </cell>
        </row>
        <row r="2676">
          <cell r="B2676" t="str">
            <v>45460</v>
          </cell>
          <cell r="C2676" t="str">
            <v>45460</v>
          </cell>
          <cell r="D2676" t="str">
            <v>TX</v>
          </cell>
          <cell r="E2676" t="str">
            <v>Edwards</v>
          </cell>
          <cell r="F2676">
            <v>991.48</v>
          </cell>
          <cell r="G2676">
            <v>557.31090800000004</v>
          </cell>
          <cell r="H2676">
            <v>7.5712848037571279E-2</v>
          </cell>
          <cell r="I2676">
            <v>0.1762427372498386</v>
          </cell>
          <cell r="J2676">
            <v>0.20749999999999999</v>
          </cell>
          <cell r="K2676">
            <v>298.10000000000002</v>
          </cell>
          <cell r="L2676">
            <v>77.45</v>
          </cell>
          <cell r="M2676">
            <v>567.29999999999995</v>
          </cell>
          <cell r="N2676">
            <v>36.22</v>
          </cell>
          <cell r="O2676">
            <v>117.71</v>
          </cell>
          <cell r="P2676" t="str">
            <v>9945</v>
          </cell>
          <cell r="Q2676" t="str">
            <v>Not in Metro Area</v>
          </cell>
        </row>
        <row r="2677">
          <cell r="B2677" t="str">
            <v>45470</v>
          </cell>
          <cell r="C2677" t="str">
            <v>45470</v>
          </cell>
          <cell r="D2677" t="str">
            <v>TX</v>
          </cell>
          <cell r="E2677" t="str">
            <v>Ellis</v>
          </cell>
          <cell r="F2677">
            <v>981.35</v>
          </cell>
          <cell r="G2677">
            <v>551.61683500000004</v>
          </cell>
          <cell r="H2677">
            <v>7.2024309820909044E-2</v>
          </cell>
          <cell r="I2677">
            <v>0.16467813540510542</v>
          </cell>
          <cell r="J2677">
            <v>0.20749999999999999</v>
          </cell>
          <cell r="K2677">
            <v>309.33999999999997</v>
          </cell>
          <cell r="L2677">
            <v>72.08</v>
          </cell>
          <cell r="M2677">
            <v>610.4</v>
          </cell>
          <cell r="N2677">
            <v>34.15</v>
          </cell>
          <cell r="O2677">
            <v>126.66</v>
          </cell>
          <cell r="P2677" t="str">
            <v>19124</v>
          </cell>
          <cell r="Q2677" t="str">
            <v>Dallas-Plano-Irving, TX</v>
          </cell>
        </row>
        <row r="2678">
          <cell r="B2678" t="str">
            <v>45480</v>
          </cell>
          <cell r="C2678" t="str">
            <v>45480</v>
          </cell>
          <cell r="D2678" t="str">
            <v>TX</v>
          </cell>
          <cell r="E2678" t="str">
            <v>El Paso</v>
          </cell>
          <cell r="F2678">
            <v>949.02</v>
          </cell>
          <cell r="G2678">
            <v>533.44414200000006</v>
          </cell>
          <cell r="H2678">
            <v>7.484895949876931E-2</v>
          </cell>
          <cell r="I2678">
            <v>0.18966925275622704</v>
          </cell>
          <cell r="J2678">
            <v>0.20749999999999999</v>
          </cell>
          <cell r="K2678">
            <v>268.14</v>
          </cell>
          <cell r="L2678">
            <v>48.98</v>
          </cell>
          <cell r="M2678">
            <v>454.1</v>
          </cell>
          <cell r="N2678">
            <v>29.36</v>
          </cell>
          <cell r="O2678">
            <v>94.23</v>
          </cell>
          <cell r="P2678" t="str">
            <v>21340</v>
          </cell>
          <cell r="Q2678" t="str">
            <v>El Paso, TX</v>
          </cell>
        </row>
        <row r="2679">
          <cell r="B2679" t="str">
            <v>45490</v>
          </cell>
          <cell r="C2679" t="str">
            <v>45490</v>
          </cell>
          <cell r="D2679" t="str">
            <v>TX</v>
          </cell>
          <cell r="E2679" t="str">
            <v>Erath</v>
          </cell>
          <cell r="F2679">
            <v>996.7</v>
          </cell>
          <cell r="G2679">
            <v>560.24507000000006</v>
          </cell>
          <cell r="H2679">
            <v>7.5712848037571279E-2</v>
          </cell>
          <cell r="I2679">
            <v>0.1762427372498386</v>
          </cell>
          <cell r="J2679">
            <v>0.20749999999999999</v>
          </cell>
          <cell r="K2679">
            <v>298.10000000000002</v>
          </cell>
          <cell r="L2679">
            <v>77.45</v>
          </cell>
          <cell r="M2679">
            <v>567.29999999999995</v>
          </cell>
          <cell r="N2679">
            <v>36.22</v>
          </cell>
          <cell r="O2679">
            <v>117.71</v>
          </cell>
          <cell r="P2679" t="str">
            <v>9945</v>
          </cell>
          <cell r="Q2679" t="str">
            <v>Not in Metro Area</v>
          </cell>
        </row>
        <row r="2680">
          <cell r="B2680" t="str">
            <v>45500</v>
          </cell>
          <cell r="C2680" t="str">
            <v>45500</v>
          </cell>
          <cell r="D2680" t="str">
            <v>TX</v>
          </cell>
          <cell r="E2680" t="str">
            <v>Falls</v>
          </cell>
          <cell r="F2680">
            <v>1055.9000000000001</v>
          </cell>
          <cell r="G2680">
            <v>593.52139000000011</v>
          </cell>
          <cell r="H2680">
            <v>7.5712848037571279E-2</v>
          </cell>
          <cell r="I2680">
            <v>0.1762427372498386</v>
          </cell>
          <cell r="J2680">
            <v>0.20749999999999999</v>
          </cell>
          <cell r="K2680">
            <v>298.10000000000002</v>
          </cell>
          <cell r="L2680">
            <v>77.45</v>
          </cell>
          <cell r="M2680">
            <v>567.29999999999995</v>
          </cell>
          <cell r="N2680">
            <v>36.22</v>
          </cell>
          <cell r="O2680">
            <v>117.71</v>
          </cell>
          <cell r="P2680" t="str">
            <v>9945</v>
          </cell>
          <cell r="Q2680" t="str">
            <v>Not in Metro Area</v>
          </cell>
        </row>
        <row r="2681">
          <cell r="B2681" t="str">
            <v>45510</v>
          </cell>
          <cell r="C2681" t="str">
            <v>45510</v>
          </cell>
          <cell r="D2681" t="str">
            <v>TX</v>
          </cell>
          <cell r="E2681" t="str">
            <v>Fannin</v>
          </cell>
          <cell r="F2681">
            <v>1048.25</v>
          </cell>
          <cell r="G2681">
            <v>589.22132500000009</v>
          </cell>
          <cell r="H2681">
            <v>7.5712848037571279E-2</v>
          </cell>
          <cell r="I2681">
            <v>0.1762427372498386</v>
          </cell>
          <cell r="J2681">
            <v>0.20749999999999999</v>
          </cell>
          <cell r="K2681">
            <v>298.10000000000002</v>
          </cell>
          <cell r="L2681">
            <v>77.45</v>
          </cell>
          <cell r="M2681">
            <v>567.29999999999995</v>
          </cell>
          <cell r="N2681">
            <v>36.22</v>
          </cell>
          <cell r="O2681">
            <v>117.71</v>
          </cell>
          <cell r="P2681" t="str">
            <v>9945</v>
          </cell>
          <cell r="Q2681" t="str">
            <v>Not in Metro Area</v>
          </cell>
        </row>
        <row r="2682">
          <cell r="B2682" t="str">
            <v>45511</v>
          </cell>
          <cell r="C2682" t="str">
            <v>45511</v>
          </cell>
          <cell r="D2682" t="str">
            <v>TX</v>
          </cell>
          <cell r="E2682" t="str">
            <v>Fayette</v>
          </cell>
          <cell r="F2682">
            <v>1015.39</v>
          </cell>
          <cell r="G2682">
            <v>570.750719</v>
          </cell>
          <cell r="H2682">
            <v>7.5712848037571279E-2</v>
          </cell>
          <cell r="I2682">
            <v>0.1762427372498386</v>
          </cell>
          <cell r="J2682">
            <v>0.20749999999999999</v>
          </cell>
          <cell r="K2682">
            <v>298.10000000000002</v>
          </cell>
          <cell r="L2682">
            <v>77.45</v>
          </cell>
          <cell r="M2682">
            <v>567.29999999999995</v>
          </cell>
          <cell r="N2682">
            <v>36.22</v>
          </cell>
          <cell r="O2682">
            <v>117.71</v>
          </cell>
          <cell r="P2682" t="str">
            <v>9945</v>
          </cell>
          <cell r="Q2682" t="str">
            <v>Not in Metro Area</v>
          </cell>
        </row>
        <row r="2683">
          <cell r="B2683" t="str">
            <v>45520</v>
          </cell>
          <cell r="C2683" t="str">
            <v>45520</v>
          </cell>
          <cell r="D2683" t="str">
            <v>TX</v>
          </cell>
          <cell r="E2683" t="str">
            <v>Fisher</v>
          </cell>
          <cell r="F2683">
            <v>1073.3399999999999</v>
          </cell>
          <cell r="G2683">
            <v>603.32441400000005</v>
          </cell>
          <cell r="H2683">
            <v>7.5712848037571279E-2</v>
          </cell>
          <cell r="I2683">
            <v>0.1762427372498386</v>
          </cell>
          <cell r="J2683">
            <v>0.20749999999999999</v>
          </cell>
          <cell r="K2683">
            <v>298.10000000000002</v>
          </cell>
          <cell r="L2683">
            <v>77.45</v>
          </cell>
          <cell r="M2683">
            <v>567.29999999999995</v>
          </cell>
          <cell r="N2683">
            <v>36.22</v>
          </cell>
          <cell r="O2683">
            <v>117.71</v>
          </cell>
          <cell r="P2683" t="str">
            <v>9945</v>
          </cell>
          <cell r="Q2683" t="str">
            <v>Not in Metro Area</v>
          </cell>
        </row>
        <row r="2684">
          <cell r="B2684" t="str">
            <v>45521</v>
          </cell>
          <cell r="C2684" t="str">
            <v>45521</v>
          </cell>
          <cell r="D2684" t="str">
            <v>TX</v>
          </cell>
          <cell r="E2684" t="str">
            <v>Floyd</v>
          </cell>
          <cell r="F2684">
            <v>1015.68</v>
          </cell>
          <cell r="G2684">
            <v>570.91372799999999</v>
          </cell>
          <cell r="H2684">
            <v>7.5712848037571279E-2</v>
          </cell>
          <cell r="I2684">
            <v>0.1762427372498386</v>
          </cell>
          <cell r="J2684">
            <v>0.20749999999999999</v>
          </cell>
          <cell r="K2684">
            <v>298.10000000000002</v>
          </cell>
          <cell r="L2684">
            <v>77.45</v>
          </cell>
          <cell r="M2684">
            <v>567.29999999999995</v>
          </cell>
          <cell r="N2684">
            <v>36.22</v>
          </cell>
          <cell r="O2684">
            <v>117.71</v>
          </cell>
          <cell r="P2684" t="str">
            <v>9945</v>
          </cell>
          <cell r="Q2684" t="str">
            <v>Not in Metro Area</v>
          </cell>
        </row>
        <row r="2685">
          <cell r="B2685" t="str">
            <v>45522</v>
          </cell>
          <cell r="C2685" t="str">
            <v>45522</v>
          </cell>
          <cell r="D2685" t="str">
            <v>TX</v>
          </cell>
          <cell r="E2685" t="str">
            <v>Foard</v>
          </cell>
          <cell r="F2685">
            <v>1161.3</v>
          </cell>
          <cell r="G2685">
            <v>652.76673000000005</v>
          </cell>
          <cell r="H2685">
            <v>7.5712848037571279E-2</v>
          </cell>
          <cell r="I2685">
            <v>0.1762427372498386</v>
          </cell>
          <cell r="J2685">
            <v>0.20749999999999999</v>
          </cell>
          <cell r="K2685">
            <v>298.10000000000002</v>
          </cell>
          <cell r="L2685">
            <v>77.45</v>
          </cell>
          <cell r="M2685">
            <v>567.29999999999995</v>
          </cell>
          <cell r="N2685">
            <v>36.22</v>
          </cell>
          <cell r="O2685">
            <v>117.71</v>
          </cell>
          <cell r="P2685" t="str">
            <v>9945</v>
          </cell>
          <cell r="Q2685" t="str">
            <v>Not in Metro Area</v>
          </cell>
        </row>
        <row r="2686">
          <cell r="B2686" t="str">
            <v>45530</v>
          </cell>
          <cell r="C2686" t="str">
            <v>45530</v>
          </cell>
          <cell r="D2686" t="str">
            <v>TX</v>
          </cell>
          <cell r="E2686" t="str">
            <v>Fort Bend</v>
          </cell>
          <cell r="F2686">
            <v>964.96</v>
          </cell>
          <cell r="G2686">
            <v>542.40401600000007</v>
          </cell>
          <cell r="H2686">
            <v>6.753315183981734E-2</v>
          </cell>
          <cell r="I2686">
            <v>0.16830812521983821</v>
          </cell>
          <cell r="J2686">
            <v>0.20749999999999999</v>
          </cell>
          <cell r="K2686">
            <v>341.61</v>
          </cell>
          <cell r="L2686">
            <v>56.86</v>
          </cell>
          <cell r="M2686">
            <v>617.35</v>
          </cell>
          <cell r="N2686">
            <v>32.64</v>
          </cell>
          <cell r="O2686">
            <v>128.1</v>
          </cell>
          <cell r="P2686" t="str">
            <v>26420</v>
          </cell>
          <cell r="Q2686" t="str">
            <v>Houston-The Woodlands-Sugar Land, TX</v>
          </cell>
        </row>
        <row r="2687">
          <cell r="B2687" t="str">
            <v>45531</v>
          </cell>
          <cell r="C2687" t="str">
            <v>45531</v>
          </cell>
          <cell r="D2687" t="str">
            <v>TX</v>
          </cell>
          <cell r="E2687" t="str">
            <v>Franklin</v>
          </cell>
          <cell r="F2687">
            <v>1031.52</v>
          </cell>
          <cell r="G2687">
            <v>579.81739200000004</v>
          </cell>
          <cell r="H2687">
            <v>7.5712848037571279E-2</v>
          </cell>
          <cell r="I2687">
            <v>0.1762427372498386</v>
          </cell>
          <cell r="J2687">
            <v>0.20749999999999999</v>
          </cell>
          <cell r="K2687">
            <v>298.10000000000002</v>
          </cell>
          <cell r="L2687">
            <v>77.45</v>
          </cell>
          <cell r="M2687">
            <v>567.29999999999995</v>
          </cell>
          <cell r="N2687">
            <v>36.22</v>
          </cell>
          <cell r="O2687">
            <v>117.71</v>
          </cell>
          <cell r="P2687" t="str">
            <v>9945</v>
          </cell>
          <cell r="Q2687" t="str">
            <v>Not in Metro Area</v>
          </cell>
        </row>
        <row r="2688">
          <cell r="B2688" t="str">
            <v>45540</v>
          </cell>
          <cell r="C2688" t="str">
            <v>45540</v>
          </cell>
          <cell r="D2688" t="str">
            <v>TX</v>
          </cell>
          <cell r="E2688" t="str">
            <v>Freestone</v>
          </cell>
          <cell r="F2688">
            <v>1003.12</v>
          </cell>
          <cell r="G2688">
            <v>563.8537520000001</v>
          </cell>
          <cell r="H2688">
            <v>7.5712848037571279E-2</v>
          </cell>
          <cell r="I2688">
            <v>0.1762427372498386</v>
          </cell>
          <cell r="J2688">
            <v>0.20749999999999999</v>
          </cell>
          <cell r="K2688">
            <v>298.10000000000002</v>
          </cell>
          <cell r="L2688">
            <v>77.45</v>
          </cell>
          <cell r="M2688">
            <v>567.29999999999995</v>
          </cell>
          <cell r="N2688">
            <v>36.22</v>
          </cell>
          <cell r="O2688">
            <v>117.71</v>
          </cell>
          <cell r="P2688" t="str">
            <v>9945</v>
          </cell>
          <cell r="Q2688" t="str">
            <v>Not in Metro Area</v>
          </cell>
        </row>
        <row r="2689">
          <cell r="B2689" t="str">
            <v>45541</v>
          </cell>
          <cell r="C2689" t="str">
            <v>45541</v>
          </cell>
          <cell r="D2689" t="str">
            <v>TX</v>
          </cell>
          <cell r="E2689" t="str">
            <v>Frio</v>
          </cell>
          <cell r="F2689">
            <v>950.85</v>
          </cell>
          <cell r="G2689">
            <v>534.47278500000004</v>
          </cell>
          <cell r="H2689">
            <v>7.5712848037571279E-2</v>
          </cell>
          <cell r="I2689">
            <v>0.1762427372498386</v>
          </cell>
          <cell r="J2689">
            <v>0.20749999999999999</v>
          </cell>
          <cell r="K2689">
            <v>298.10000000000002</v>
          </cell>
          <cell r="L2689">
            <v>77.45</v>
          </cell>
          <cell r="M2689">
            <v>567.29999999999995</v>
          </cell>
          <cell r="N2689">
            <v>36.22</v>
          </cell>
          <cell r="O2689">
            <v>117.71</v>
          </cell>
          <cell r="P2689" t="str">
            <v>9945</v>
          </cell>
          <cell r="Q2689" t="str">
            <v>Not in Metro Area</v>
          </cell>
        </row>
        <row r="2690">
          <cell r="B2690" t="str">
            <v>45542</v>
          </cell>
          <cell r="C2690" t="str">
            <v>45542</v>
          </cell>
          <cell r="D2690" t="str">
            <v>TX</v>
          </cell>
          <cell r="E2690" t="str">
            <v>Gaines</v>
          </cell>
          <cell r="F2690">
            <v>1046.67</v>
          </cell>
          <cell r="G2690">
            <v>588.33320700000013</v>
          </cell>
          <cell r="H2690">
            <v>7.5712848037571279E-2</v>
          </cell>
          <cell r="I2690">
            <v>0.1762427372498386</v>
          </cell>
          <cell r="J2690">
            <v>0.20749999999999999</v>
          </cell>
          <cell r="K2690">
            <v>298.10000000000002</v>
          </cell>
          <cell r="L2690">
            <v>77.45</v>
          </cell>
          <cell r="M2690">
            <v>567.29999999999995</v>
          </cell>
          <cell r="N2690">
            <v>36.22</v>
          </cell>
          <cell r="O2690">
            <v>117.71</v>
          </cell>
          <cell r="P2690" t="str">
            <v>9945</v>
          </cell>
          <cell r="Q2690" t="str">
            <v>Not in Metro Area</v>
          </cell>
        </row>
        <row r="2691">
          <cell r="B2691" t="str">
            <v>45550</v>
          </cell>
          <cell r="C2691" t="str">
            <v>45550</v>
          </cell>
          <cell r="D2691" t="str">
            <v>TX</v>
          </cell>
          <cell r="E2691" t="str">
            <v>Galveston</v>
          </cell>
          <cell r="F2691">
            <v>1096.6199999999999</v>
          </cell>
          <cell r="G2691">
            <v>616.41010199999994</v>
          </cell>
          <cell r="H2691">
            <v>6.753315183981734E-2</v>
          </cell>
          <cell r="I2691">
            <v>0.16830812521983821</v>
          </cell>
          <cell r="J2691">
            <v>0.20749999999999999</v>
          </cell>
          <cell r="K2691">
            <v>341.61</v>
          </cell>
          <cell r="L2691">
            <v>56.86</v>
          </cell>
          <cell r="M2691">
            <v>617.35</v>
          </cell>
          <cell r="N2691">
            <v>32.64</v>
          </cell>
          <cell r="O2691">
            <v>128.1</v>
          </cell>
          <cell r="P2691" t="str">
            <v>26420</v>
          </cell>
          <cell r="Q2691" t="str">
            <v>Houston-The Woodlands-Sugar Land, TX</v>
          </cell>
        </row>
        <row r="2692">
          <cell r="B2692" t="str">
            <v>45551</v>
          </cell>
          <cell r="C2692" t="str">
            <v>45551</v>
          </cell>
          <cell r="D2692" t="str">
            <v>TX</v>
          </cell>
          <cell r="E2692" t="str">
            <v>Garza</v>
          </cell>
          <cell r="F2692">
            <v>981.15</v>
          </cell>
          <cell r="G2692">
            <v>551.50441499999999</v>
          </cell>
          <cell r="H2692">
            <v>7.5712848037571279E-2</v>
          </cell>
          <cell r="I2692">
            <v>0.1762427372498386</v>
          </cell>
          <cell r="J2692">
            <v>0.20749999999999999</v>
          </cell>
          <cell r="K2692">
            <v>298.10000000000002</v>
          </cell>
          <cell r="L2692">
            <v>77.45</v>
          </cell>
          <cell r="M2692">
            <v>567.29999999999995</v>
          </cell>
          <cell r="N2692">
            <v>36.22</v>
          </cell>
          <cell r="O2692">
            <v>117.71</v>
          </cell>
          <cell r="P2692" t="str">
            <v>9945</v>
          </cell>
          <cell r="Q2692" t="str">
            <v>Not in Metro Area</v>
          </cell>
        </row>
        <row r="2693">
          <cell r="B2693" t="str">
            <v>45552</v>
          </cell>
          <cell r="C2693" t="str">
            <v>45552</v>
          </cell>
          <cell r="D2693" t="str">
            <v>TX</v>
          </cell>
          <cell r="E2693" t="str">
            <v>Gillespie</v>
          </cell>
          <cell r="F2693">
            <v>930.99</v>
          </cell>
          <cell r="G2693">
            <v>523.30947900000001</v>
          </cell>
          <cell r="H2693">
            <v>7.5712848037571279E-2</v>
          </cell>
          <cell r="I2693">
            <v>0.1762427372498386</v>
          </cell>
          <cell r="J2693">
            <v>0.20749999999999999</v>
          </cell>
          <cell r="K2693">
            <v>298.10000000000002</v>
          </cell>
          <cell r="L2693">
            <v>77.45</v>
          </cell>
          <cell r="M2693">
            <v>567.29999999999995</v>
          </cell>
          <cell r="N2693">
            <v>36.22</v>
          </cell>
          <cell r="O2693">
            <v>117.71</v>
          </cell>
          <cell r="P2693" t="str">
            <v>9945</v>
          </cell>
          <cell r="Q2693" t="str">
            <v>Not in Metro Area</v>
          </cell>
        </row>
        <row r="2694">
          <cell r="B2694" t="str">
            <v>45560</v>
          </cell>
          <cell r="C2694" t="str">
            <v>45560</v>
          </cell>
          <cell r="D2694" t="str">
            <v>TX</v>
          </cell>
          <cell r="E2694" t="str">
            <v>Glasscock</v>
          </cell>
          <cell r="F2694">
            <v>1011.08</v>
          </cell>
          <cell r="G2694">
            <v>568.32806800000003</v>
          </cell>
          <cell r="H2694">
            <v>7.5712848037571279E-2</v>
          </cell>
          <cell r="I2694">
            <v>0.1762427372498386</v>
          </cell>
          <cell r="J2694">
            <v>0.20749999999999999</v>
          </cell>
          <cell r="K2694">
            <v>298.10000000000002</v>
          </cell>
          <cell r="L2694">
            <v>77.45</v>
          </cell>
          <cell r="M2694">
            <v>567.29999999999995</v>
          </cell>
          <cell r="N2694">
            <v>36.22</v>
          </cell>
          <cell r="O2694">
            <v>117.71</v>
          </cell>
          <cell r="P2694" t="str">
            <v>9945</v>
          </cell>
          <cell r="Q2694" t="str">
            <v>Not in Metro Area</v>
          </cell>
        </row>
        <row r="2695">
          <cell r="B2695" t="str">
            <v>45561</v>
          </cell>
          <cell r="C2695" t="str">
            <v>45561</v>
          </cell>
          <cell r="D2695" t="str">
            <v>TX</v>
          </cell>
          <cell r="E2695" t="str">
            <v>Goliad</v>
          </cell>
          <cell r="F2695">
            <v>999.16</v>
          </cell>
          <cell r="G2695">
            <v>561.627836</v>
          </cell>
          <cell r="H2695">
            <v>7.5712848037571279E-2</v>
          </cell>
          <cell r="I2695">
            <v>0.1762427372498386</v>
          </cell>
          <cell r="J2695">
            <v>0.20749999999999999</v>
          </cell>
          <cell r="K2695">
            <v>298.10000000000002</v>
          </cell>
          <cell r="L2695">
            <v>77.45</v>
          </cell>
          <cell r="M2695">
            <v>567.29999999999995</v>
          </cell>
          <cell r="N2695">
            <v>36.22</v>
          </cell>
          <cell r="O2695">
            <v>117.71</v>
          </cell>
          <cell r="P2695" t="str">
            <v>9945</v>
          </cell>
          <cell r="Q2695" t="str">
            <v>Not in Metro Area</v>
          </cell>
        </row>
        <row r="2696">
          <cell r="B2696" t="str">
            <v>45562</v>
          </cell>
          <cell r="C2696" t="str">
            <v>45562</v>
          </cell>
          <cell r="D2696" t="str">
            <v>TX</v>
          </cell>
          <cell r="E2696" t="str">
            <v>Gonzales</v>
          </cell>
          <cell r="F2696">
            <v>1021.47</v>
          </cell>
          <cell r="G2696">
            <v>574.16828700000008</v>
          </cell>
          <cell r="H2696">
            <v>7.5712848037571279E-2</v>
          </cell>
          <cell r="I2696">
            <v>0.1762427372498386</v>
          </cell>
          <cell r="J2696">
            <v>0.20749999999999999</v>
          </cell>
          <cell r="K2696">
            <v>298.10000000000002</v>
          </cell>
          <cell r="L2696">
            <v>77.45</v>
          </cell>
          <cell r="M2696">
            <v>567.29999999999995</v>
          </cell>
          <cell r="N2696">
            <v>36.22</v>
          </cell>
          <cell r="O2696">
            <v>117.71</v>
          </cell>
          <cell r="P2696" t="str">
            <v>9945</v>
          </cell>
          <cell r="Q2696" t="str">
            <v>Not in Metro Area</v>
          </cell>
        </row>
        <row r="2697">
          <cell r="B2697" t="str">
            <v>45563</v>
          </cell>
          <cell r="C2697" t="str">
            <v>45563</v>
          </cell>
          <cell r="D2697" t="str">
            <v>TX</v>
          </cell>
          <cell r="E2697" t="str">
            <v>Gray</v>
          </cell>
          <cell r="F2697">
            <v>1009.13</v>
          </cell>
          <cell r="G2697">
            <v>567.23197300000004</v>
          </cell>
          <cell r="H2697">
            <v>7.5712848037571279E-2</v>
          </cell>
          <cell r="I2697">
            <v>0.1762427372498386</v>
          </cell>
          <cell r="J2697">
            <v>0.20749999999999999</v>
          </cell>
          <cell r="K2697">
            <v>298.10000000000002</v>
          </cell>
          <cell r="L2697">
            <v>77.45</v>
          </cell>
          <cell r="M2697">
            <v>567.29999999999995</v>
          </cell>
          <cell r="N2697">
            <v>36.22</v>
          </cell>
          <cell r="O2697">
            <v>117.71</v>
          </cell>
          <cell r="P2697" t="str">
            <v>9945</v>
          </cell>
          <cell r="Q2697" t="str">
            <v>Not in Metro Area</v>
          </cell>
        </row>
        <row r="2698">
          <cell r="B2698" t="str">
            <v>45564</v>
          </cell>
          <cell r="C2698" t="str">
            <v>45564</v>
          </cell>
          <cell r="D2698" t="str">
            <v>TX</v>
          </cell>
          <cell r="E2698" t="str">
            <v>Grayson</v>
          </cell>
          <cell r="F2698">
            <v>1002.02</v>
          </cell>
          <cell r="G2698">
            <v>563.23544200000003</v>
          </cell>
          <cell r="H2698">
            <v>7.5712848037571279E-2</v>
          </cell>
          <cell r="I2698">
            <v>0.1762427372498386</v>
          </cell>
          <cell r="J2698">
            <v>0.20749999999999999</v>
          </cell>
          <cell r="K2698">
            <v>298.10000000000002</v>
          </cell>
          <cell r="L2698">
            <v>77.45</v>
          </cell>
          <cell r="M2698">
            <v>567.29999999999995</v>
          </cell>
          <cell r="N2698">
            <v>36.22</v>
          </cell>
          <cell r="O2698">
            <v>117.71</v>
          </cell>
          <cell r="P2698" t="str">
            <v>9945</v>
          </cell>
          <cell r="Q2698" t="str">
            <v>Not in Metro Area</v>
          </cell>
        </row>
        <row r="2699">
          <cell r="B2699" t="str">
            <v>45570</v>
          </cell>
          <cell r="C2699" t="str">
            <v>45570</v>
          </cell>
          <cell r="D2699" t="str">
            <v>TX</v>
          </cell>
          <cell r="E2699" t="str">
            <v>Gregg</v>
          </cell>
          <cell r="F2699">
            <v>950.79</v>
          </cell>
          <cell r="G2699">
            <v>534.43905900000004</v>
          </cell>
          <cell r="H2699">
            <v>7.5712848037571279E-2</v>
          </cell>
          <cell r="I2699">
            <v>0.1762427372498386</v>
          </cell>
          <cell r="J2699">
            <v>0.20749999999999999</v>
          </cell>
          <cell r="K2699">
            <v>298.10000000000002</v>
          </cell>
          <cell r="L2699">
            <v>77.45</v>
          </cell>
          <cell r="M2699">
            <v>567.29999999999995</v>
          </cell>
          <cell r="N2699">
            <v>36.22</v>
          </cell>
          <cell r="O2699">
            <v>117.71</v>
          </cell>
          <cell r="P2699" t="str">
            <v>9945</v>
          </cell>
          <cell r="Q2699" t="str">
            <v>Not in Metro Area</v>
          </cell>
        </row>
        <row r="2700">
          <cell r="B2700" t="str">
            <v>45580</v>
          </cell>
          <cell r="C2700" t="str">
            <v>45580</v>
          </cell>
          <cell r="D2700" t="str">
            <v>TX</v>
          </cell>
          <cell r="E2700" t="str">
            <v>Grimes</v>
          </cell>
          <cell r="F2700">
            <v>986.49</v>
          </cell>
          <cell r="G2700">
            <v>554.50602900000001</v>
          </cell>
          <cell r="H2700">
            <v>7.5712848037571279E-2</v>
          </cell>
          <cell r="I2700">
            <v>0.1762427372498386</v>
          </cell>
          <cell r="J2700">
            <v>0.20749999999999999</v>
          </cell>
          <cell r="K2700">
            <v>298.10000000000002</v>
          </cell>
          <cell r="L2700">
            <v>77.45</v>
          </cell>
          <cell r="M2700">
            <v>567.29999999999995</v>
          </cell>
          <cell r="N2700">
            <v>36.22</v>
          </cell>
          <cell r="O2700">
            <v>117.71</v>
          </cell>
          <cell r="P2700" t="str">
            <v>9945</v>
          </cell>
          <cell r="Q2700" t="str">
            <v>Not in Metro Area</v>
          </cell>
        </row>
        <row r="2701">
          <cell r="B2701" t="str">
            <v>45581</v>
          </cell>
          <cell r="C2701" t="str">
            <v>45581</v>
          </cell>
          <cell r="D2701" t="str">
            <v>TX</v>
          </cell>
          <cell r="E2701" t="str">
            <v>Guadaloupe</v>
          </cell>
          <cell r="F2701">
            <v>957.69</v>
          </cell>
          <cell r="G2701">
            <v>538.3175490000001</v>
          </cell>
          <cell r="H2701">
            <v>7.4568288854003129E-2</v>
          </cell>
          <cell r="I2701">
            <v>0.17312368293078295</v>
          </cell>
          <cell r="J2701">
            <v>0.20749999999999999</v>
          </cell>
          <cell r="K2701">
            <v>267.54000000000002</v>
          </cell>
          <cell r="L2701">
            <v>61.69</v>
          </cell>
          <cell r="M2701">
            <v>558.03</v>
          </cell>
          <cell r="N2701">
            <v>30.63</v>
          </cell>
          <cell r="O2701">
            <v>115.79</v>
          </cell>
          <cell r="P2701" t="str">
            <v>41700</v>
          </cell>
          <cell r="Q2701" t="str">
            <v>San Antonio-New Braunfels, TX</v>
          </cell>
        </row>
        <row r="2702">
          <cell r="B2702" t="str">
            <v>45582</v>
          </cell>
          <cell r="C2702" t="str">
            <v>45582</v>
          </cell>
          <cell r="D2702" t="str">
            <v>TX</v>
          </cell>
          <cell r="E2702" t="str">
            <v>Hale</v>
          </cell>
          <cell r="F2702">
            <v>971.68</v>
          </cell>
          <cell r="G2702">
            <v>546.18132800000001</v>
          </cell>
          <cell r="H2702">
            <v>7.5712848037571279E-2</v>
          </cell>
          <cell r="I2702">
            <v>0.1762427372498386</v>
          </cell>
          <cell r="J2702">
            <v>0.20749999999999999</v>
          </cell>
          <cell r="K2702">
            <v>298.10000000000002</v>
          </cell>
          <cell r="L2702">
            <v>77.45</v>
          </cell>
          <cell r="M2702">
            <v>567.29999999999995</v>
          </cell>
          <cell r="N2702">
            <v>36.22</v>
          </cell>
          <cell r="O2702">
            <v>117.71</v>
          </cell>
          <cell r="P2702" t="str">
            <v>9945</v>
          </cell>
          <cell r="Q2702" t="str">
            <v>Not in Metro Area</v>
          </cell>
        </row>
        <row r="2703">
          <cell r="B2703" t="str">
            <v>45583</v>
          </cell>
          <cell r="C2703" t="str">
            <v>45583</v>
          </cell>
          <cell r="D2703" t="str">
            <v>TX</v>
          </cell>
          <cell r="E2703" t="str">
            <v>Hall</v>
          </cell>
          <cell r="F2703">
            <v>984.75</v>
          </cell>
          <cell r="G2703">
            <v>553.52797500000008</v>
          </cell>
          <cell r="H2703">
            <v>7.5712848037571279E-2</v>
          </cell>
          <cell r="I2703">
            <v>0.1762427372498386</v>
          </cell>
          <cell r="J2703">
            <v>0.20749999999999999</v>
          </cell>
          <cell r="K2703">
            <v>298.10000000000002</v>
          </cell>
          <cell r="L2703">
            <v>77.45</v>
          </cell>
          <cell r="M2703">
            <v>567.29999999999995</v>
          </cell>
          <cell r="N2703">
            <v>36.22</v>
          </cell>
          <cell r="O2703">
            <v>117.71</v>
          </cell>
          <cell r="P2703" t="str">
            <v>9945</v>
          </cell>
          <cell r="Q2703" t="str">
            <v>Not in Metro Area</v>
          </cell>
        </row>
        <row r="2704">
          <cell r="B2704" t="str">
            <v>45590</v>
          </cell>
          <cell r="C2704" t="str">
            <v>45590</v>
          </cell>
          <cell r="D2704" t="str">
            <v>TX</v>
          </cell>
          <cell r="E2704" t="str">
            <v>Hamilton</v>
          </cell>
          <cell r="F2704">
            <v>1012.28</v>
          </cell>
          <cell r="G2704">
            <v>569.00258800000006</v>
          </cell>
          <cell r="H2704">
            <v>7.5712848037571279E-2</v>
          </cell>
          <cell r="I2704">
            <v>0.1762427372498386</v>
          </cell>
          <cell r="J2704">
            <v>0.20749999999999999</v>
          </cell>
          <cell r="K2704">
            <v>298.10000000000002</v>
          </cell>
          <cell r="L2704">
            <v>77.45</v>
          </cell>
          <cell r="M2704">
            <v>567.29999999999995</v>
          </cell>
          <cell r="N2704">
            <v>36.22</v>
          </cell>
          <cell r="O2704">
            <v>117.71</v>
          </cell>
          <cell r="P2704" t="str">
            <v>9945</v>
          </cell>
          <cell r="Q2704" t="str">
            <v>Not in Metro Area</v>
          </cell>
        </row>
        <row r="2705">
          <cell r="B2705" t="str">
            <v>45591</v>
          </cell>
          <cell r="C2705" t="str">
            <v>45591</v>
          </cell>
          <cell r="D2705" t="str">
            <v>TX</v>
          </cell>
          <cell r="E2705" t="str">
            <v>Hansford</v>
          </cell>
          <cell r="F2705">
            <v>1127.3499999999999</v>
          </cell>
          <cell r="G2705">
            <v>633.68343500000003</v>
          </cell>
          <cell r="H2705">
            <v>7.5712848037571279E-2</v>
          </cell>
          <cell r="I2705">
            <v>0.1762427372498386</v>
          </cell>
          <cell r="J2705">
            <v>0.20749999999999999</v>
          </cell>
          <cell r="K2705">
            <v>298.10000000000002</v>
          </cell>
          <cell r="L2705">
            <v>77.45</v>
          </cell>
          <cell r="M2705">
            <v>567.29999999999995</v>
          </cell>
          <cell r="N2705">
            <v>36.22</v>
          </cell>
          <cell r="O2705">
            <v>117.71</v>
          </cell>
          <cell r="P2705" t="str">
            <v>9945</v>
          </cell>
          <cell r="Q2705" t="str">
            <v>Not in Metro Area</v>
          </cell>
        </row>
        <row r="2706">
          <cell r="B2706" t="str">
            <v>45592</v>
          </cell>
          <cell r="C2706" t="str">
            <v>45592</v>
          </cell>
          <cell r="D2706" t="str">
            <v>TX</v>
          </cell>
          <cell r="E2706" t="str">
            <v>Hardeman</v>
          </cell>
          <cell r="F2706">
            <v>1200.33</v>
          </cell>
          <cell r="G2706">
            <v>674.70549300000005</v>
          </cell>
          <cell r="H2706">
            <v>7.5712848037571279E-2</v>
          </cell>
          <cell r="I2706">
            <v>0.1762427372498386</v>
          </cell>
          <cell r="J2706">
            <v>0.20749999999999999</v>
          </cell>
          <cell r="K2706">
            <v>298.10000000000002</v>
          </cell>
          <cell r="L2706">
            <v>77.45</v>
          </cell>
          <cell r="M2706">
            <v>567.29999999999995</v>
          </cell>
          <cell r="N2706">
            <v>36.22</v>
          </cell>
          <cell r="O2706">
            <v>117.71</v>
          </cell>
          <cell r="P2706" t="str">
            <v>9945</v>
          </cell>
          <cell r="Q2706" t="str">
            <v>Not in Metro Area</v>
          </cell>
        </row>
        <row r="2707">
          <cell r="B2707" t="str">
            <v>45600</v>
          </cell>
          <cell r="C2707" t="str">
            <v>45600</v>
          </cell>
          <cell r="D2707" t="str">
            <v>TX</v>
          </cell>
          <cell r="E2707" t="str">
            <v>Hardin</v>
          </cell>
          <cell r="F2707">
            <v>966.63</v>
          </cell>
          <cell r="G2707">
            <v>543.34272300000009</v>
          </cell>
          <cell r="H2707">
            <v>7.5712848037571279E-2</v>
          </cell>
          <cell r="I2707">
            <v>0.1762427372498386</v>
          </cell>
          <cell r="J2707">
            <v>0.20749999999999999</v>
          </cell>
          <cell r="K2707">
            <v>298.10000000000002</v>
          </cell>
          <cell r="L2707">
            <v>77.45</v>
          </cell>
          <cell r="M2707">
            <v>567.29999999999995</v>
          </cell>
          <cell r="N2707">
            <v>36.22</v>
          </cell>
          <cell r="O2707">
            <v>117.71</v>
          </cell>
          <cell r="P2707" t="str">
            <v>9945</v>
          </cell>
          <cell r="Q2707" t="str">
            <v>Not in Metro Area</v>
          </cell>
        </row>
        <row r="2708">
          <cell r="B2708" t="str">
            <v>45610</v>
          </cell>
          <cell r="C2708" t="str">
            <v>45610</v>
          </cell>
          <cell r="D2708" t="str">
            <v>TX</v>
          </cell>
          <cell r="E2708" t="str">
            <v>Harris</v>
          </cell>
          <cell r="F2708">
            <v>1068.45</v>
          </cell>
          <cell r="G2708">
            <v>600.5757450000001</v>
          </cell>
          <cell r="H2708">
            <v>6.753315183981734E-2</v>
          </cell>
          <cell r="I2708">
            <v>0.16830812521983821</v>
          </cell>
          <cell r="J2708">
            <v>0.20749999999999999</v>
          </cell>
          <cell r="K2708">
            <v>341.61</v>
          </cell>
          <cell r="L2708">
            <v>56.86</v>
          </cell>
          <cell r="M2708">
            <v>617.35</v>
          </cell>
          <cell r="N2708">
            <v>32.64</v>
          </cell>
          <cell r="O2708">
            <v>128.1</v>
          </cell>
          <cell r="P2708" t="str">
            <v>26420</v>
          </cell>
          <cell r="Q2708" t="str">
            <v>Houston-The Woodlands-Sugar Land, TX</v>
          </cell>
        </row>
        <row r="2709">
          <cell r="B2709" t="str">
            <v>45620</v>
          </cell>
          <cell r="C2709" t="str">
            <v>45620</v>
          </cell>
          <cell r="D2709" t="str">
            <v>TX</v>
          </cell>
          <cell r="E2709" t="str">
            <v>Harrison</v>
          </cell>
          <cell r="F2709">
            <v>1007.45</v>
          </cell>
          <cell r="G2709">
            <v>566.28764500000011</v>
          </cell>
          <cell r="H2709">
            <v>7.5712848037571279E-2</v>
          </cell>
          <cell r="I2709">
            <v>0.1762427372498386</v>
          </cell>
          <cell r="J2709">
            <v>0.20749999999999999</v>
          </cell>
          <cell r="K2709">
            <v>298.10000000000002</v>
          </cell>
          <cell r="L2709">
            <v>77.45</v>
          </cell>
          <cell r="M2709">
            <v>567.29999999999995</v>
          </cell>
          <cell r="N2709">
            <v>36.22</v>
          </cell>
          <cell r="O2709">
            <v>117.71</v>
          </cell>
          <cell r="P2709" t="str">
            <v>9945</v>
          </cell>
          <cell r="Q2709" t="str">
            <v>Not in Metro Area</v>
          </cell>
        </row>
        <row r="2710">
          <cell r="B2710" t="str">
            <v>45621</v>
          </cell>
          <cell r="C2710" t="str">
            <v>45621</v>
          </cell>
          <cell r="D2710" t="str">
            <v>TX</v>
          </cell>
          <cell r="E2710" t="str">
            <v>Hartley</v>
          </cell>
          <cell r="F2710">
            <v>989.58</v>
          </cell>
          <cell r="G2710">
            <v>556.24291800000003</v>
          </cell>
          <cell r="H2710">
            <v>7.5712848037571279E-2</v>
          </cell>
          <cell r="I2710">
            <v>0.1762427372498386</v>
          </cell>
          <cell r="J2710">
            <v>0.20749999999999999</v>
          </cell>
          <cell r="K2710">
            <v>298.10000000000002</v>
          </cell>
          <cell r="L2710">
            <v>77.45</v>
          </cell>
          <cell r="M2710">
            <v>567.29999999999995</v>
          </cell>
          <cell r="N2710">
            <v>36.22</v>
          </cell>
          <cell r="O2710">
            <v>117.71</v>
          </cell>
          <cell r="P2710" t="str">
            <v>9945</v>
          </cell>
          <cell r="Q2710" t="str">
            <v>Not in Metro Area</v>
          </cell>
        </row>
        <row r="2711">
          <cell r="B2711" t="str">
            <v>45630</v>
          </cell>
          <cell r="C2711" t="str">
            <v>45630</v>
          </cell>
          <cell r="D2711" t="str">
            <v>TX</v>
          </cell>
          <cell r="E2711" t="str">
            <v>Haskell</v>
          </cell>
          <cell r="F2711">
            <v>1045.28</v>
          </cell>
          <cell r="G2711">
            <v>587.55188800000008</v>
          </cell>
          <cell r="H2711">
            <v>7.5712848037571279E-2</v>
          </cell>
          <cell r="I2711">
            <v>0.1762427372498386</v>
          </cell>
          <cell r="J2711">
            <v>0.20749999999999999</v>
          </cell>
          <cell r="K2711">
            <v>298.10000000000002</v>
          </cell>
          <cell r="L2711">
            <v>77.45</v>
          </cell>
          <cell r="M2711">
            <v>567.29999999999995</v>
          </cell>
          <cell r="N2711">
            <v>36.22</v>
          </cell>
          <cell r="O2711">
            <v>117.71</v>
          </cell>
          <cell r="P2711" t="str">
            <v>9945</v>
          </cell>
          <cell r="Q2711" t="str">
            <v>Not in Metro Area</v>
          </cell>
        </row>
        <row r="2712">
          <cell r="B2712" t="str">
            <v>45631</v>
          </cell>
          <cell r="C2712" t="str">
            <v>45631</v>
          </cell>
          <cell r="D2712" t="str">
            <v>TX</v>
          </cell>
          <cell r="E2712" t="str">
            <v>Hays</v>
          </cell>
          <cell r="F2712">
            <v>953.94</v>
          </cell>
          <cell r="G2712">
            <v>536.20967400000006</v>
          </cell>
          <cell r="H2712">
            <v>7.2357302983272989E-2</v>
          </cell>
          <cell r="I2712">
            <v>0.1713016290933026</v>
          </cell>
          <cell r="J2712">
            <v>0.20749999999999999</v>
          </cell>
          <cell r="K2712">
            <v>289.95</v>
          </cell>
          <cell r="L2712">
            <v>60.77</v>
          </cell>
          <cell r="M2712">
            <v>629.39</v>
          </cell>
          <cell r="N2712">
            <v>31.39</v>
          </cell>
          <cell r="O2712">
            <v>130.6</v>
          </cell>
          <cell r="P2712" t="str">
            <v>12420</v>
          </cell>
          <cell r="Q2712" t="str">
            <v>Austin-Round Rock, TX</v>
          </cell>
        </row>
        <row r="2713">
          <cell r="B2713" t="str">
            <v>45632</v>
          </cell>
          <cell r="C2713" t="str">
            <v>45632</v>
          </cell>
          <cell r="D2713" t="str">
            <v>TX</v>
          </cell>
          <cell r="E2713" t="str">
            <v>Hemphill</v>
          </cell>
          <cell r="F2713">
            <v>965.55</v>
          </cell>
          <cell r="G2713">
            <v>542.73565500000007</v>
          </cell>
          <cell r="H2713">
            <v>7.5712848037571279E-2</v>
          </cell>
          <cell r="I2713">
            <v>0.1762427372498386</v>
          </cell>
          <cell r="J2713">
            <v>0.20749999999999999</v>
          </cell>
          <cell r="K2713">
            <v>298.10000000000002</v>
          </cell>
          <cell r="L2713">
            <v>77.45</v>
          </cell>
          <cell r="M2713">
            <v>567.29999999999995</v>
          </cell>
          <cell r="N2713">
            <v>36.22</v>
          </cell>
          <cell r="O2713">
            <v>117.71</v>
          </cell>
          <cell r="P2713" t="str">
            <v>9945</v>
          </cell>
          <cell r="Q2713" t="str">
            <v>Not in Metro Area</v>
          </cell>
        </row>
        <row r="2714">
          <cell r="B2714" t="str">
            <v>45640</v>
          </cell>
          <cell r="C2714" t="str">
            <v>45640</v>
          </cell>
          <cell r="D2714" t="str">
            <v>TX</v>
          </cell>
          <cell r="E2714" t="str">
            <v>Henderson</v>
          </cell>
          <cell r="F2714">
            <v>997.32</v>
          </cell>
          <cell r="G2714">
            <v>560.59357200000011</v>
          </cell>
          <cell r="H2714">
            <v>7.5712848037571279E-2</v>
          </cell>
          <cell r="I2714">
            <v>0.1762427372498386</v>
          </cell>
          <cell r="J2714">
            <v>0.20749999999999999</v>
          </cell>
          <cell r="K2714">
            <v>298.10000000000002</v>
          </cell>
          <cell r="L2714">
            <v>77.45</v>
          </cell>
          <cell r="M2714">
            <v>567.29999999999995</v>
          </cell>
          <cell r="N2714">
            <v>36.22</v>
          </cell>
          <cell r="O2714">
            <v>117.71</v>
          </cell>
          <cell r="P2714" t="str">
            <v>9945</v>
          </cell>
          <cell r="Q2714" t="str">
            <v>Not in Metro Area</v>
          </cell>
        </row>
        <row r="2715">
          <cell r="B2715" t="str">
            <v>45650</v>
          </cell>
          <cell r="C2715" t="str">
            <v>45650</v>
          </cell>
          <cell r="D2715" t="str">
            <v>TX</v>
          </cell>
          <cell r="E2715" t="str">
            <v>Hidalgo</v>
          </cell>
          <cell r="F2715">
            <v>911.87</v>
          </cell>
          <cell r="G2715">
            <v>512.56212700000003</v>
          </cell>
          <cell r="H2715">
            <v>6.7440411789777388E-2</v>
          </cell>
          <cell r="I2715">
            <v>0.18622287760690961</v>
          </cell>
          <cell r="J2715">
            <v>0.20749999999999999</v>
          </cell>
          <cell r="K2715">
            <v>305.01</v>
          </cell>
          <cell r="L2715">
            <v>47.47</v>
          </cell>
          <cell r="M2715">
            <v>463.9</v>
          </cell>
          <cell r="N2715">
            <v>29.41</v>
          </cell>
          <cell r="O2715">
            <v>96.26</v>
          </cell>
          <cell r="P2715" t="str">
            <v>32580</v>
          </cell>
          <cell r="Q2715" t="str">
            <v>McAllen-Edinburg-Mission, TX</v>
          </cell>
        </row>
        <row r="2716">
          <cell r="B2716" t="str">
            <v>45651</v>
          </cell>
          <cell r="C2716" t="str">
            <v>45651</v>
          </cell>
          <cell r="D2716" t="str">
            <v>TX</v>
          </cell>
          <cell r="E2716" t="str">
            <v>Hill</v>
          </cell>
          <cell r="F2716">
            <v>974.28</v>
          </cell>
          <cell r="G2716">
            <v>547.642788</v>
          </cell>
          <cell r="H2716">
            <v>7.5712848037571279E-2</v>
          </cell>
          <cell r="I2716">
            <v>0.1762427372498386</v>
          </cell>
          <cell r="J2716">
            <v>0.20749999999999999</v>
          </cell>
          <cell r="K2716">
            <v>298.10000000000002</v>
          </cell>
          <cell r="L2716">
            <v>77.45</v>
          </cell>
          <cell r="M2716">
            <v>567.29999999999995</v>
          </cell>
          <cell r="N2716">
            <v>36.22</v>
          </cell>
          <cell r="O2716">
            <v>117.71</v>
          </cell>
          <cell r="P2716" t="str">
            <v>9945</v>
          </cell>
          <cell r="Q2716" t="str">
            <v>Not in Metro Area</v>
          </cell>
        </row>
        <row r="2717">
          <cell r="B2717" t="str">
            <v>45652</v>
          </cell>
          <cell r="C2717" t="str">
            <v>45652</v>
          </cell>
          <cell r="D2717" t="str">
            <v>TX</v>
          </cell>
          <cell r="E2717" t="str">
            <v>Hockley</v>
          </cell>
          <cell r="F2717">
            <v>989.03</v>
          </cell>
          <cell r="G2717">
            <v>555.933763</v>
          </cell>
          <cell r="H2717">
            <v>7.5712848037571279E-2</v>
          </cell>
          <cell r="I2717">
            <v>0.1762427372498386</v>
          </cell>
          <cell r="J2717">
            <v>0.20749999999999999</v>
          </cell>
          <cell r="K2717">
            <v>298.10000000000002</v>
          </cell>
          <cell r="L2717">
            <v>77.45</v>
          </cell>
          <cell r="M2717">
            <v>567.29999999999995</v>
          </cell>
          <cell r="N2717">
            <v>36.22</v>
          </cell>
          <cell r="O2717">
            <v>117.71</v>
          </cell>
          <cell r="P2717" t="str">
            <v>9945</v>
          </cell>
          <cell r="Q2717" t="str">
            <v>Not in Metro Area</v>
          </cell>
        </row>
        <row r="2718">
          <cell r="B2718" t="str">
            <v>45653</v>
          </cell>
          <cell r="C2718" t="str">
            <v>45653</v>
          </cell>
          <cell r="D2718" t="str">
            <v>TX</v>
          </cell>
          <cell r="E2718" t="str">
            <v>Hood</v>
          </cell>
          <cell r="F2718">
            <v>972.58</v>
          </cell>
          <cell r="G2718">
            <v>546.68721800000003</v>
          </cell>
          <cell r="H2718">
            <v>7.2694595934556266E-2</v>
          </cell>
          <cell r="I2718">
            <v>0.17257582229816315</v>
          </cell>
          <cell r="J2718">
            <v>0.20749999999999999</v>
          </cell>
          <cell r="K2718">
            <v>322.72000000000003</v>
          </cell>
          <cell r="L2718">
            <v>70.23</v>
          </cell>
          <cell r="M2718">
            <v>598.14</v>
          </cell>
          <cell r="N2718">
            <v>35.58</v>
          </cell>
          <cell r="O2718">
            <v>124.11</v>
          </cell>
          <cell r="P2718" t="str">
            <v>23104</v>
          </cell>
          <cell r="Q2718" t="str">
            <v>Fort Worth-Arlington, TX</v>
          </cell>
        </row>
        <row r="2719">
          <cell r="B2719" t="str">
            <v>45654</v>
          </cell>
          <cell r="C2719" t="str">
            <v>45654</v>
          </cell>
          <cell r="D2719" t="str">
            <v>TX</v>
          </cell>
          <cell r="E2719" t="str">
            <v>Hopkins</v>
          </cell>
          <cell r="F2719">
            <v>1024.58</v>
          </cell>
          <cell r="G2719">
            <v>575.91641800000002</v>
          </cell>
          <cell r="H2719">
            <v>7.5712848037571279E-2</v>
          </cell>
          <cell r="I2719">
            <v>0.1762427372498386</v>
          </cell>
          <cell r="J2719">
            <v>0.20749999999999999</v>
          </cell>
          <cell r="K2719">
            <v>298.10000000000002</v>
          </cell>
          <cell r="L2719">
            <v>77.45</v>
          </cell>
          <cell r="M2719">
            <v>567.29999999999995</v>
          </cell>
          <cell r="N2719">
            <v>36.22</v>
          </cell>
          <cell r="O2719">
            <v>117.71</v>
          </cell>
          <cell r="P2719" t="str">
            <v>9945</v>
          </cell>
          <cell r="Q2719" t="str">
            <v>Not in Metro Area</v>
          </cell>
        </row>
        <row r="2720">
          <cell r="B2720" t="str">
            <v>45660</v>
          </cell>
          <cell r="C2720" t="str">
            <v>45660</v>
          </cell>
          <cell r="D2720" t="str">
            <v>TX</v>
          </cell>
          <cell r="E2720" t="str">
            <v>Houston</v>
          </cell>
          <cell r="F2720">
            <v>967.58</v>
          </cell>
          <cell r="G2720">
            <v>543.8767180000001</v>
          </cell>
          <cell r="H2720">
            <v>7.5712848037571279E-2</v>
          </cell>
          <cell r="I2720">
            <v>0.1762427372498386</v>
          </cell>
          <cell r="J2720">
            <v>0.20749999999999999</v>
          </cell>
          <cell r="K2720">
            <v>298.10000000000002</v>
          </cell>
          <cell r="L2720">
            <v>77.45</v>
          </cell>
          <cell r="M2720">
            <v>567.29999999999995</v>
          </cell>
          <cell r="N2720">
            <v>36.22</v>
          </cell>
          <cell r="O2720">
            <v>117.71</v>
          </cell>
          <cell r="P2720" t="str">
            <v>9945</v>
          </cell>
          <cell r="Q2720" t="str">
            <v>Not in Metro Area</v>
          </cell>
        </row>
        <row r="2721">
          <cell r="B2721" t="str">
            <v>45661</v>
          </cell>
          <cell r="C2721" t="str">
            <v>45661</v>
          </cell>
          <cell r="D2721" t="str">
            <v>TX</v>
          </cell>
          <cell r="E2721" t="str">
            <v>Howard</v>
          </cell>
          <cell r="F2721">
            <v>1003.89</v>
          </cell>
          <cell r="G2721">
            <v>564.28656899999999</v>
          </cell>
          <cell r="H2721">
            <v>7.5712848037571279E-2</v>
          </cell>
          <cell r="I2721">
            <v>0.1762427372498386</v>
          </cell>
          <cell r="J2721">
            <v>0.20749999999999999</v>
          </cell>
          <cell r="K2721">
            <v>298.10000000000002</v>
          </cell>
          <cell r="L2721">
            <v>77.45</v>
          </cell>
          <cell r="M2721">
            <v>567.29999999999995</v>
          </cell>
          <cell r="N2721">
            <v>36.22</v>
          </cell>
          <cell r="O2721">
            <v>117.71</v>
          </cell>
          <cell r="P2721" t="str">
            <v>9945</v>
          </cell>
          <cell r="Q2721" t="str">
            <v>Not in Metro Area</v>
          </cell>
        </row>
        <row r="2722">
          <cell r="B2722" t="str">
            <v>45662</v>
          </cell>
          <cell r="C2722" t="str">
            <v>45662</v>
          </cell>
          <cell r="D2722" t="str">
            <v>TX</v>
          </cell>
          <cell r="E2722" t="str">
            <v>Hudspeth</v>
          </cell>
          <cell r="F2722">
            <v>965.44</v>
          </cell>
          <cell r="G2722">
            <v>542.67382400000008</v>
          </cell>
          <cell r="H2722">
            <v>7.484895949876931E-2</v>
          </cell>
          <cell r="I2722">
            <v>0.18966925275622704</v>
          </cell>
          <cell r="J2722">
            <v>0.20749999999999999</v>
          </cell>
          <cell r="K2722">
            <v>268.14</v>
          </cell>
          <cell r="L2722">
            <v>48.98</v>
          </cell>
          <cell r="M2722">
            <v>454.1</v>
          </cell>
          <cell r="N2722">
            <v>29.36</v>
          </cell>
          <cell r="O2722">
            <v>94.23</v>
          </cell>
          <cell r="P2722" t="str">
            <v>21340</v>
          </cell>
          <cell r="Q2722" t="str">
            <v>El Paso, TX</v>
          </cell>
        </row>
        <row r="2723">
          <cell r="B2723" t="str">
            <v>45670</v>
          </cell>
          <cell r="C2723" t="str">
            <v>45670</v>
          </cell>
          <cell r="D2723" t="str">
            <v>TX</v>
          </cell>
          <cell r="E2723" t="str">
            <v>Hunt</v>
          </cell>
          <cell r="F2723">
            <v>1097.1300000000001</v>
          </cell>
          <cell r="G2723">
            <v>616.69677300000012</v>
          </cell>
          <cell r="H2723">
            <v>7.2024309820909044E-2</v>
          </cell>
          <cell r="I2723">
            <v>0.16467813540510542</v>
          </cell>
          <cell r="J2723">
            <v>0.20749999999999999</v>
          </cell>
          <cell r="K2723">
            <v>309.33999999999997</v>
          </cell>
          <cell r="L2723">
            <v>72.08</v>
          </cell>
          <cell r="M2723">
            <v>610.4</v>
          </cell>
          <cell r="N2723">
            <v>34.15</v>
          </cell>
          <cell r="O2723">
            <v>126.66</v>
          </cell>
          <cell r="P2723" t="str">
            <v>19124</v>
          </cell>
          <cell r="Q2723" t="str">
            <v>Dallas-Plano-Irving, TX</v>
          </cell>
        </row>
        <row r="2724">
          <cell r="B2724" t="str">
            <v>45671</v>
          </cell>
          <cell r="C2724" t="str">
            <v>45671</v>
          </cell>
          <cell r="D2724" t="str">
            <v>TX</v>
          </cell>
          <cell r="E2724" t="str">
            <v>Hutchinson</v>
          </cell>
          <cell r="F2724">
            <v>1043.01</v>
          </cell>
          <cell r="G2724">
            <v>586.27592100000004</v>
          </cell>
          <cell r="H2724">
            <v>7.5712848037571279E-2</v>
          </cell>
          <cell r="I2724">
            <v>0.1762427372498386</v>
          </cell>
          <cell r="J2724">
            <v>0.20749999999999999</v>
          </cell>
          <cell r="K2724">
            <v>298.10000000000002</v>
          </cell>
          <cell r="L2724">
            <v>77.45</v>
          </cell>
          <cell r="M2724">
            <v>567.29999999999995</v>
          </cell>
          <cell r="N2724">
            <v>36.22</v>
          </cell>
          <cell r="O2724">
            <v>117.71</v>
          </cell>
          <cell r="P2724" t="str">
            <v>9945</v>
          </cell>
          <cell r="Q2724" t="str">
            <v>Not in Metro Area</v>
          </cell>
        </row>
        <row r="2725">
          <cell r="B2725" t="str">
            <v>45672</v>
          </cell>
          <cell r="C2725" t="str">
            <v>45672</v>
          </cell>
          <cell r="D2725" t="str">
            <v>TX</v>
          </cell>
          <cell r="E2725" t="str">
            <v>Irion</v>
          </cell>
          <cell r="F2725">
            <v>931.8</v>
          </cell>
          <cell r="G2725">
            <v>523.76477999999997</v>
          </cell>
          <cell r="H2725">
            <v>7.5712848037571279E-2</v>
          </cell>
          <cell r="I2725">
            <v>0.1762427372498386</v>
          </cell>
          <cell r="J2725">
            <v>0.20749999999999999</v>
          </cell>
          <cell r="K2725">
            <v>298.10000000000002</v>
          </cell>
          <cell r="L2725">
            <v>77.45</v>
          </cell>
          <cell r="M2725">
            <v>567.29999999999995</v>
          </cell>
          <cell r="N2725">
            <v>36.22</v>
          </cell>
          <cell r="O2725">
            <v>117.71</v>
          </cell>
          <cell r="P2725" t="str">
            <v>9945</v>
          </cell>
          <cell r="Q2725" t="str">
            <v>Not in Metro Area</v>
          </cell>
        </row>
        <row r="2726">
          <cell r="B2726" t="str">
            <v>45680</v>
          </cell>
          <cell r="C2726" t="str">
            <v>45680</v>
          </cell>
          <cell r="D2726" t="str">
            <v>TX</v>
          </cell>
          <cell r="E2726" t="str">
            <v>Jack</v>
          </cell>
          <cell r="F2726">
            <v>1033.75</v>
          </cell>
          <cell r="G2726">
            <v>581.070875</v>
          </cell>
          <cell r="H2726">
            <v>7.5712848037571279E-2</v>
          </cell>
          <cell r="I2726">
            <v>0.1762427372498386</v>
          </cell>
          <cell r="J2726">
            <v>0.20749999999999999</v>
          </cell>
          <cell r="K2726">
            <v>298.10000000000002</v>
          </cell>
          <cell r="L2726">
            <v>77.45</v>
          </cell>
          <cell r="M2726">
            <v>567.29999999999995</v>
          </cell>
          <cell r="N2726">
            <v>36.22</v>
          </cell>
          <cell r="O2726">
            <v>117.71</v>
          </cell>
          <cell r="P2726" t="str">
            <v>9945</v>
          </cell>
          <cell r="Q2726" t="str">
            <v>Not in Metro Area</v>
          </cell>
        </row>
        <row r="2727">
          <cell r="B2727" t="str">
            <v>45681</v>
          </cell>
          <cell r="C2727" t="str">
            <v>45681</v>
          </cell>
          <cell r="D2727" t="str">
            <v>TX</v>
          </cell>
          <cell r="E2727" t="str">
            <v>Jackson</v>
          </cell>
          <cell r="F2727">
            <v>1084.05</v>
          </cell>
          <cell r="G2727">
            <v>609.34450500000003</v>
          </cell>
          <cell r="H2727">
            <v>7.5712848037571279E-2</v>
          </cell>
          <cell r="I2727">
            <v>0.1762427372498386</v>
          </cell>
          <cell r="J2727">
            <v>0.20749999999999999</v>
          </cell>
          <cell r="K2727">
            <v>298.10000000000002</v>
          </cell>
          <cell r="L2727">
            <v>77.45</v>
          </cell>
          <cell r="M2727">
            <v>567.29999999999995</v>
          </cell>
          <cell r="N2727">
            <v>36.22</v>
          </cell>
          <cell r="O2727">
            <v>117.71</v>
          </cell>
          <cell r="P2727" t="str">
            <v>9945</v>
          </cell>
          <cell r="Q2727" t="str">
            <v>Not in Metro Area</v>
          </cell>
        </row>
        <row r="2728">
          <cell r="B2728" t="str">
            <v>45690</v>
          </cell>
          <cell r="C2728" t="str">
            <v>45690</v>
          </cell>
          <cell r="D2728" t="str">
            <v>TX</v>
          </cell>
          <cell r="E2728" t="str">
            <v>Jasper</v>
          </cell>
          <cell r="F2728">
            <v>960.45</v>
          </cell>
          <cell r="G2728">
            <v>539.86894500000005</v>
          </cell>
          <cell r="H2728">
            <v>7.5712848037571279E-2</v>
          </cell>
          <cell r="I2728">
            <v>0.1762427372498386</v>
          </cell>
          <cell r="J2728">
            <v>0.20749999999999999</v>
          </cell>
          <cell r="K2728">
            <v>298.10000000000002</v>
          </cell>
          <cell r="L2728">
            <v>77.45</v>
          </cell>
          <cell r="M2728">
            <v>567.29999999999995</v>
          </cell>
          <cell r="N2728">
            <v>36.22</v>
          </cell>
          <cell r="O2728">
            <v>117.71</v>
          </cell>
          <cell r="P2728" t="str">
            <v>9945</v>
          </cell>
          <cell r="Q2728" t="str">
            <v>Not in Metro Area</v>
          </cell>
        </row>
        <row r="2729">
          <cell r="B2729" t="str">
            <v>45691</v>
          </cell>
          <cell r="C2729" t="str">
            <v>45691</v>
          </cell>
          <cell r="D2729" t="str">
            <v>TX</v>
          </cell>
          <cell r="E2729" t="str">
            <v>Jeff Davis</v>
          </cell>
          <cell r="F2729">
            <v>982.96</v>
          </cell>
          <cell r="G2729">
            <v>552.52181600000006</v>
          </cell>
          <cell r="H2729">
            <v>7.5712848037571279E-2</v>
          </cell>
          <cell r="I2729">
            <v>0.1762427372498386</v>
          </cell>
          <cell r="J2729">
            <v>0.20749999999999999</v>
          </cell>
          <cell r="K2729">
            <v>298.10000000000002</v>
          </cell>
          <cell r="L2729">
            <v>77.45</v>
          </cell>
          <cell r="M2729">
            <v>567.29999999999995</v>
          </cell>
          <cell r="N2729">
            <v>36.22</v>
          </cell>
          <cell r="O2729">
            <v>117.71</v>
          </cell>
          <cell r="P2729" t="str">
            <v>9945</v>
          </cell>
          <cell r="Q2729" t="str">
            <v>Not in Metro Area</v>
          </cell>
        </row>
        <row r="2730">
          <cell r="B2730" t="str">
            <v>45700</v>
          </cell>
          <cell r="C2730" t="str">
            <v>45700</v>
          </cell>
          <cell r="D2730" t="str">
            <v>TX</v>
          </cell>
          <cell r="E2730" t="str">
            <v>Jefferson</v>
          </cell>
          <cell r="F2730">
            <v>964.16</v>
          </cell>
          <cell r="G2730">
            <v>541.95433600000001</v>
          </cell>
          <cell r="H2730">
            <v>7.5712848037571279E-2</v>
          </cell>
          <cell r="I2730">
            <v>0.1762427372498386</v>
          </cell>
          <cell r="J2730">
            <v>0.20749999999999999</v>
          </cell>
          <cell r="K2730">
            <v>298.10000000000002</v>
          </cell>
          <cell r="L2730">
            <v>77.45</v>
          </cell>
          <cell r="M2730">
            <v>567.29999999999995</v>
          </cell>
          <cell r="N2730">
            <v>36.22</v>
          </cell>
          <cell r="O2730">
            <v>117.71</v>
          </cell>
          <cell r="P2730" t="str">
            <v>9945</v>
          </cell>
          <cell r="Q2730" t="str">
            <v>Not in Metro Area</v>
          </cell>
        </row>
        <row r="2731">
          <cell r="B2731" t="str">
            <v>45710</v>
          </cell>
          <cell r="C2731" t="str">
            <v>45710</v>
          </cell>
          <cell r="D2731" t="str">
            <v>TX</v>
          </cell>
          <cell r="E2731" t="str">
            <v>Jim Hogg</v>
          </cell>
          <cell r="F2731">
            <v>1125.4100000000001</v>
          </cell>
          <cell r="G2731">
            <v>632.59296100000006</v>
          </cell>
          <cell r="H2731">
            <v>7.5712848037571279E-2</v>
          </cell>
          <cell r="I2731">
            <v>0.1762427372498386</v>
          </cell>
          <cell r="J2731">
            <v>0.20749999999999999</v>
          </cell>
          <cell r="K2731">
            <v>298.10000000000002</v>
          </cell>
          <cell r="L2731">
            <v>77.45</v>
          </cell>
          <cell r="M2731">
            <v>567.29999999999995</v>
          </cell>
          <cell r="N2731">
            <v>36.22</v>
          </cell>
          <cell r="O2731">
            <v>117.71</v>
          </cell>
          <cell r="P2731" t="str">
            <v>9945</v>
          </cell>
          <cell r="Q2731" t="str">
            <v>Not in Metro Area</v>
          </cell>
        </row>
        <row r="2732">
          <cell r="B2732" t="str">
            <v>45711</v>
          </cell>
          <cell r="C2732" t="str">
            <v>45711</v>
          </cell>
          <cell r="D2732" t="str">
            <v>TX</v>
          </cell>
          <cell r="E2732" t="str">
            <v>Jim Wells</v>
          </cell>
          <cell r="F2732">
            <v>1077.97</v>
          </cell>
          <cell r="G2732">
            <v>605.92693700000007</v>
          </cell>
          <cell r="H2732">
            <v>7.5712848037571279E-2</v>
          </cell>
          <cell r="I2732">
            <v>0.1762427372498386</v>
          </cell>
          <cell r="J2732">
            <v>0.20749999999999999</v>
          </cell>
          <cell r="K2732">
            <v>298.10000000000002</v>
          </cell>
          <cell r="L2732">
            <v>77.45</v>
          </cell>
          <cell r="M2732">
            <v>567.29999999999995</v>
          </cell>
          <cell r="N2732">
            <v>36.22</v>
          </cell>
          <cell r="O2732">
            <v>117.71</v>
          </cell>
          <cell r="P2732" t="str">
            <v>9945</v>
          </cell>
          <cell r="Q2732" t="str">
            <v>Not in Metro Area</v>
          </cell>
        </row>
        <row r="2733">
          <cell r="B2733" t="str">
            <v>45720</v>
          </cell>
          <cell r="C2733" t="str">
            <v>45720</v>
          </cell>
          <cell r="D2733" t="str">
            <v>TX</v>
          </cell>
          <cell r="E2733" t="str">
            <v>Johnson</v>
          </cell>
          <cell r="F2733">
            <v>987.7</v>
          </cell>
          <cell r="G2733">
            <v>555.18617000000006</v>
          </cell>
          <cell r="H2733">
            <v>7.2694595934556266E-2</v>
          </cell>
          <cell r="I2733">
            <v>0.17257582229816315</v>
          </cell>
          <cell r="J2733">
            <v>0.20749999999999999</v>
          </cell>
          <cell r="K2733">
            <v>322.72000000000003</v>
          </cell>
          <cell r="L2733">
            <v>70.23</v>
          </cell>
          <cell r="M2733">
            <v>598.14</v>
          </cell>
          <cell r="N2733">
            <v>35.58</v>
          </cell>
          <cell r="O2733">
            <v>124.11</v>
          </cell>
          <cell r="P2733" t="str">
            <v>23104</v>
          </cell>
          <cell r="Q2733" t="str">
            <v>Fort Worth-Arlington, TX</v>
          </cell>
        </row>
        <row r="2734">
          <cell r="B2734" t="str">
            <v>45721</v>
          </cell>
          <cell r="C2734" t="str">
            <v>45721</v>
          </cell>
          <cell r="D2734" t="str">
            <v>TX</v>
          </cell>
          <cell r="E2734" t="str">
            <v>Jones</v>
          </cell>
          <cell r="F2734">
            <v>989.26</v>
          </cell>
          <cell r="G2734">
            <v>556.06304599999999</v>
          </cell>
          <cell r="H2734">
            <v>7.5712848037571279E-2</v>
          </cell>
          <cell r="I2734">
            <v>0.1762427372498386</v>
          </cell>
          <cell r="J2734">
            <v>0.20749999999999999</v>
          </cell>
          <cell r="K2734">
            <v>298.10000000000002</v>
          </cell>
          <cell r="L2734">
            <v>77.45</v>
          </cell>
          <cell r="M2734">
            <v>567.29999999999995</v>
          </cell>
          <cell r="N2734">
            <v>36.22</v>
          </cell>
          <cell r="O2734">
            <v>117.71</v>
          </cell>
          <cell r="P2734" t="str">
            <v>9945</v>
          </cell>
          <cell r="Q2734" t="str">
            <v>Not in Metro Area</v>
          </cell>
        </row>
        <row r="2735">
          <cell r="B2735" t="str">
            <v>45722</v>
          </cell>
          <cell r="C2735" t="str">
            <v>45722</v>
          </cell>
          <cell r="D2735" t="str">
            <v>TX</v>
          </cell>
          <cell r="E2735" t="str">
            <v>Karnes</v>
          </cell>
          <cell r="F2735">
            <v>1037.98</v>
          </cell>
          <cell r="G2735">
            <v>583.44855800000005</v>
          </cell>
          <cell r="H2735">
            <v>7.5712848037571279E-2</v>
          </cell>
          <cell r="I2735">
            <v>0.1762427372498386</v>
          </cell>
          <cell r="J2735">
            <v>0.20749999999999999</v>
          </cell>
          <cell r="K2735">
            <v>298.10000000000002</v>
          </cell>
          <cell r="L2735">
            <v>77.45</v>
          </cell>
          <cell r="M2735">
            <v>567.29999999999995</v>
          </cell>
          <cell r="N2735">
            <v>36.22</v>
          </cell>
          <cell r="O2735">
            <v>117.71</v>
          </cell>
          <cell r="P2735" t="str">
            <v>9945</v>
          </cell>
          <cell r="Q2735" t="str">
            <v>Not in Metro Area</v>
          </cell>
        </row>
        <row r="2736">
          <cell r="B2736" t="str">
            <v>45730</v>
          </cell>
          <cell r="C2736" t="str">
            <v>45730</v>
          </cell>
          <cell r="D2736" t="str">
            <v>TX</v>
          </cell>
          <cell r="E2736" t="str">
            <v>Kaufman</v>
          </cell>
          <cell r="F2736">
            <v>1007.67</v>
          </cell>
          <cell r="G2736">
            <v>566.41130699999997</v>
          </cell>
          <cell r="H2736">
            <v>7.2024309820909044E-2</v>
          </cell>
          <cell r="I2736">
            <v>0.16467813540510542</v>
          </cell>
          <cell r="J2736">
            <v>0.20749999999999999</v>
          </cell>
          <cell r="K2736">
            <v>309.33999999999997</v>
          </cell>
          <cell r="L2736">
            <v>72.08</v>
          </cell>
          <cell r="M2736">
            <v>610.4</v>
          </cell>
          <cell r="N2736">
            <v>34.15</v>
          </cell>
          <cell r="O2736">
            <v>126.66</v>
          </cell>
          <cell r="P2736" t="str">
            <v>19124</v>
          </cell>
          <cell r="Q2736" t="str">
            <v>Dallas-Plano-Irving, TX</v>
          </cell>
        </row>
        <row r="2737">
          <cell r="B2737" t="str">
            <v>45731</v>
          </cell>
          <cell r="C2737" t="str">
            <v>45731</v>
          </cell>
          <cell r="D2737" t="str">
            <v>TX</v>
          </cell>
          <cell r="E2737" t="str">
            <v>Kendall</v>
          </cell>
          <cell r="F2737">
            <v>961.27</v>
          </cell>
          <cell r="G2737">
            <v>540.32986700000004</v>
          </cell>
          <cell r="H2737">
            <v>7.4568288854003129E-2</v>
          </cell>
          <cell r="I2737">
            <v>0.17312368293078295</v>
          </cell>
          <cell r="J2737">
            <v>0.20749999999999999</v>
          </cell>
          <cell r="K2737">
            <v>267.54000000000002</v>
          </cell>
          <cell r="L2737">
            <v>61.69</v>
          </cell>
          <cell r="M2737">
            <v>558.03</v>
          </cell>
          <cell r="N2737">
            <v>30.63</v>
          </cell>
          <cell r="O2737">
            <v>115.79</v>
          </cell>
          <cell r="P2737" t="str">
            <v>41700</v>
          </cell>
          <cell r="Q2737" t="str">
            <v>San Antonio-New Braunfels, TX</v>
          </cell>
        </row>
        <row r="2738">
          <cell r="B2738" t="str">
            <v>45732</v>
          </cell>
          <cell r="C2738" t="str">
            <v>45732</v>
          </cell>
          <cell r="D2738" t="str">
            <v>TX</v>
          </cell>
          <cell r="E2738" t="str">
            <v>Kenedy</v>
          </cell>
          <cell r="F2738">
            <v>1003.76</v>
          </cell>
          <cell r="G2738">
            <v>564.21349600000008</v>
          </cell>
          <cell r="H2738">
            <v>7.5712848037571279E-2</v>
          </cell>
          <cell r="I2738">
            <v>0.1762427372498386</v>
          </cell>
          <cell r="J2738">
            <v>0.20749999999999999</v>
          </cell>
          <cell r="K2738">
            <v>298.10000000000002</v>
          </cell>
          <cell r="L2738">
            <v>77.45</v>
          </cell>
          <cell r="M2738">
            <v>567.29999999999995</v>
          </cell>
          <cell r="N2738">
            <v>36.22</v>
          </cell>
          <cell r="O2738">
            <v>117.71</v>
          </cell>
          <cell r="P2738" t="str">
            <v>9945</v>
          </cell>
          <cell r="Q2738" t="str">
            <v>Not in Metro Area</v>
          </cell>
        </row>
        <row r="2739">
          <cell r="B2739" t="str">
            <v>45733</v>
          </cell>
          <cell r="C2739" t="str">
            <v>45733</v>
          </cell>
          <cell r="D2739" t="str">
            <v>TX</v>
          </cell>
          <cell r="E2739" t="str">
            <v>Kent</v>
          </cell>
          <cell r="F2739">
            <v>1059.49</v>
          </cell>
          <cell r="G2739">
            <v>595.53932900000007</v>
          </cell>
          <cell r="H2739">
            <v>7.5712848037571279E-2</v>
          </cell>
          <cell r="I2739">
            <v>0.1762427372498386</v>
          </cell>
          <cell r="J2739">
            <v>0.20749999999999999</v>
          </cell>
          <cell r="K2739">
            <v>298.10000000000002</v>
          </cell>
          <cell r="L2739">
            <v>77.45</v>
          </cell>
          <cell r="M2739">
            <v>567.29999999999995</v>
          </cell>
          <cell r="N2739">
            <v>36.22</v>
          </cell>
          <cell r="O2739">
            <v>117.71</v>
          </cell>
          <cell r="P2739" t="str">
            <v>9945</v>
          </cell>
          <cell r="Q2739" t="str">
            <v>Not in Metro Area</v>
          </cell>
        </row>
        <row r="2740">
          <cell r="B2740" t="str">
            <v>45734</v>
          </cell>
          <cell r="C2740" t="str">
            <v>45734</v>
          </cell>
          <cell r="D2740" t="str">
            <v>TX</v>
          </cell>
          <cell r="E2740" t="str">
            <v>Kerr</v>
          </cell>
          <cell r="F2740">
            <v>943.52</v>
          </cell>
          <cell r="G2740">
            <v>530.35259200000007</v>
          </cell>
          <cell r="H2740">
            <v>7.5712848037571279E-2</v>
          </cell>
          <cell r="I2740">
            <v>0.1762427372498386</v>
          </cell>
          <cell r="J2740">
            <v>0.20749999999999999</v>
          </cell>
          <cell r="K2740">
            <v>298.10000000000002</v>
          </cell>
          <cell r="L2740">
            <v>77.45</v>
          </cell>
          <cell r="M2740">
            <v>567.29999999999995</v>
          </cell>
          <cell r="N2740">
            <v>36.22</v>
          </cell>
          <cell r="O2740">
            <v>117.71</v>
          </cell>
          <cell r="P2740" t="str">
            <v>9945</v>
          </cell>
          <cell r="Q2740" t="str">
            <v>Not in Metro Area</v>
          </cell>
        </row>
        <row r="2741">
          <cell r="B2741" t="str">
            <v>45740</v>
          </cell>
          <cell r="C2741" t="str">
            <v>45740</v>
          </cell>
          <cell r="D2741" t="str">
            <v>TX</v>
          </cell>
          <cell r="E2741" t="str">
            <v>Kimble</v>
          </cell>
          <cell r="F2741">
            <v>1084.1600000000001</v>
          </cell>
          <cell r="G2741">
            <v>609.40633600000012</v>
          </cell>
          <cell r="H2741">
            <v>7.5712848037571279E-2</v>
          </cell>
          <cell r="I2741">
            <v>0.1762427372498386</v>
          </cell>
          <cell r="J2741">
            <v>0.20749999999999999</v>
          </cell>
          <cell r="K2741">
            <v>298.10000000000002</v>
          </cell>
          <cell r="L2741">
            <v>77.45</v>
          </cell>
          <cell r="M2741">
            <v>567.29999999999995</v>
          </cell>
          <cell r="N2741">
            <v>36.22</v>
          </cell>
          <cell r="O2741">
            <v>117.71</v>
          </cell>
          <cell r="P2741" t="str">
            <v>9945</v>
          </cell>
          <cell r="Q2741" t="str">
            <v>Not in Metro Area</v>
          </cell>
        </row>
        <row r="2742">
          <cell r="B2742" t="str">
            <v>45741</v>
          </cell>
          <cell r="C2742" t="str">
            <v>45741</v>
          </cell>
          <cell r="D2742" t="str">
            <v>TX</v>
          </cell>
          <cell r="E2742" t="str">
            <v>King</v>
          </cell>
          <cell r="F2742">
            <v>1043.79</v>
          </cell>
          <cell r="G2742">
            <v>586.71435900000006</v>
          </cell>
          <cell r="H2742">
            <v>7.5712848037571279E-2</v>
          </cell>
          <cell r="I2742">
            <v>0.1762427372498386</v>
          </cell>
          <cell r="J2742">
            <v>0.20749999999999999</v>
          </cell>
          <cell r="K2742">
            <v>298.10000000000002</v>
          </cell>
          <cell r="L2742">
            <v>77.45</v>
          </cell>
          <cell r="M2742">
            <v>567.29999999999995</v>
          </cell>
          <cell r="N2742">
            <v>36.22</v>
          </cell>
          <cell r="O2742">
            <v>117.71</v>
          </cell>
          <cell r="P2742" t="str">
            <v>9945</v>
          </cell>
          <cell r="Q2742" t="str">
            <v>Not in Metro Area</v>
          </cell>
        </row>
        <row r="2743">
          <cell r="B2743" t="str">
            <v>45742</v>
          </cell>
          <cell r="C2743" t="str">
            <v>45742</v>
          </cell>
          <cell r="D2743" t="str">
            <v>TX</v>
          </cell>
          <cell r="E2743" t="str">
            <v>Kinney</v>
          </cell>
          <cell r="F2743">
            <v>975.3</v>
          </cell>
          <cell r="G2743">
            <v>548.21613000000002</v>
          </cell>
          <cell r="H2743">
            <v>7.5712848037571279E-2</v>
          </cell>
          <cell r="I2743">
            <v>0.1762427372498386</v>
          </cell>
          <cell r="J2743">
            <v>0.20749999999999999</v>
          </cell>
          <cell r="K2743">
            <v>298.10000000000002</v>
          </cell>
          <cell r="L2743">
            <v>77.45</v>
          </cell>
          <cell r="M2743">
            <v>567.29999999999995</v>
          </cell>
          <cell r="N2743">
            <v>36.22</v>
          </cell>
          <cell r="O2743">
            <v>117.71</v>
          </cell>
          <cell r="P2743" t="str">
            <v>9945</v>
          </cell>
          <cell r="Q2743" t="str">
            <v>Not in Metro Area</v>
          </cell>
        </row>
        <row r="2744">
          <cell r="B2744" t="str">
            <v>45743</v>
          </cell>
          <cell r="C2744" t="str">
            <v>45743</v>
          </cell>
          <cell r="D2744" t="str">
            <v>TX</v>
          </cell>
          <cell r="E2744" t="str">
            <v>Kleberg</v>
          </cell>
          <cell r="F2744">
            <v>989.7</v>
          </cell>
          <cell r="G2744">
            <v>556.31037000000003</v>
          </cell>
          <cell r="H2744">
            <v>7.5712848037571279E-2</v>
          </cell>
          <cell r="I2744">
            <v>0.1762427372498386</v>
          </cell>
          <cell r="J2744">
            <v>0.20749999999999999</v>
          </cell>
          <cell r="K2744">
            <v>298.10000000000002</v>
          </cell>
          <cell r="L2744">
            <v>77.45</v>
          </cell>
          <cell r="M2744">
            <v>567.29999999999995</v>
          </cell>
          <cell r="N2744">
            <v>36.22</v>
          </cell>
          <cell r="O2744">
            <v>117.71</v>
          </cell>
          <cell r="P2744" t="str">
            <v>9945</v>
          </cell>
          <cell r="Q2744" t="str">
            <v>Not in Metro Area</v>
          </cell>
        </row>
        <row r="2745">
          <cell r="B2745" t="str">
            <v>45744</v>
          </cell>
          <cell r="C2745" t="str">
            <v>45744</v>
          </cell>
          <cell r="D2745" t="str">
            <v>TX</v>
          </cell>
          <cell r="E2745" t="str">
            <v>Knox</v>
          </cell>
          <cell r="F2745">
            <v>1051.18</v>
          </cell>
          <cell r="G2745">
            <v>590.86827800000003</v>
          </cell>
          <cell r="H2745">
            <v>7.5712848037571279E-2</v>
          </cell>
          <cell r="I2745">
            <v>0.1762427372498386</v>
          </cell>
          <cell r="J2745">
            <v>0.20749999999999999</v>
          </cell>
          <cell r="K2745">
            <v>298.10000000000002</v>
          </cell>
          <cell r="L2745">
            <v>77.45</v>
          </cell>
          <cell r="M2745">
            <v>567.29999999999995</v>
          </cell>
          <cell r="N2745">
            <v>36.22</v>
          </cell>
          <cell r="O2745">
            <v>117.71</v>
          </cell>
          <cell r="P2745" t="str">
            <v>9945</v>
          </cell>
          <cell r="Q2745" t="str">
            <v>Not in Metro Area</v>
          </cell>
        </row>
        <row r="2746">
          <cell r="B2746" t="str">
            <v>45750</v>
          </cell>
          <cell r="C2746" t="str">
            <v>45750</v>
          </cell>
          <cell r="D2746" t="str">
            <v>TX</v>
          </cell>
          <cell r="E2746" t="str">
            <v>Lamar</v>
          </cell>
          <cell r="F2746">
            <v>952.14</v>
          </cell>
          <cell r="G2746">
            <v>535.19789400000002</v>
          </cell>
          <cell r="H2746">
            <v>7.5712848037571279E-2</v>
          </cell>
          <cell r="I2746">
            <v>0.1762427372498386</v>
          </cell>
          <cell r="J2746">
            <v>0.20749999999999999</v>
          </cell>
          <cell r="K2746">
            <v>298.10000000000002</v>
          </cell>
          <cell r="L2746">
            <v>77.45</v>
          </cell>
          <cell r="M2746">
            <v>567.29999999999995</v>
          </cell>
          <cell r="N2746">
            <v>36.22</v>
          </cell>
          <cell r="O2746">
            <v>117.71</v>
          </cell>
          <cell r="P2746" t="str">
            <v>9945</v>
          </cell>
          <cell r="Q2746" t="str">
            <v>Not in Metro Area</v>
          </cell>
        </row>
        <row r="2747">
          <cell r="B2747" t="str">
            <v>45751</v>
          </cell>
          <cell r="C2747" t="str">
            <v>45751</v>
          </cell>
          <cell r="D2747" t="str">
            <v>TX</v>
          </cell>
          <cell r="E2747" t="str">
            <v>Lamb</v>
          </cell>
          <cell r="F2747">
            <v>884.89</v>
          </cell>
          <cell r="G2747">
            <v>497.39666900000003</v>
          </cell>
          <cell r="H2747">
            <v>7.5712848037571279E-2</v>
          </cell>
          <cell r="I2747">
            <v>0.1762427372498386</v>
          </cell>
          <cell r="J2747">
            <v>0.20749999999999999</v>
          </cell>
          <cell r="K2747">
            <v>298.10000000000002</v>
          </cell>
          <cell r="L2747">
            <v>77.45</v>
          </cell>
          <cell r="M2747">
            <v>567.29999999999995</v>
          </cell>
          <cell r="N2747">
            <v>36.22</v>
          </cell>
          <cell r="O2747">
            <v>117.71</v>
          </cell>
          <cell r="P2747" t="str">
            <v>9945</v>
          </cell>
          <cell r="Q2747" t="str">
            <v>Not in Metro Area</v>
          </cell>
        </row>
        <row r="2748">
          <cell r="B2748" t="str">
            <v>45752</v>
          </cell>
          <cell r="C2748" t="str">
            <v>45752</v>
          </cell>
          <cell r="D2748" t="str">
            <v>TX</v>
          </cell>
          <cell r="E2748" t="str">
            <v>Lampasas</v>
          </cell>
          <cell r="F2748">
            <v>1231.1600000000001</v>
          </cell>
          <cell r="G2748">
            <v>692.0350360000001</v>
          </cell>
          <cell r="H2748">
            <v>7.5712848037571279E-2</v>
          </cell>
          <cell r="I2748">
            <v>0.1762427372498386</v>
          </cell>
          <cell r="J2748">
            <v>0.20749999999999999</v>
          </cell>
          <cell r="K2748">
            <v>298.10000000000002</v>
          </cell>
          <cell r="L2748">
            <v>77.45</v>
          </cell>
          <cell r="M2748">
            <v>567.29999999999995</v>
          </cell>
          <cell r="N2748">
            <v>36.22</v>
          </cell>
          <cell r="O2748">
            <v>117.71</v>
          </cell>
          <cell r="P2748" t="str">
            <v>9945</v>
          </cell>
          <cell r="Q2748" t="str">
            <v>Not in Metro Area</v>
          </cell>
        </row>
        <row r="2749">
          <cell r="B2749" t="str">
            <v>45753</v>
          </cell>
          <cell r="C2749" t="str">
            <v>45753</v>
          </cell>
          <cell r="D2749" t="str">
            <v>TX</v>
          </cell>
          <cell r="E2749" t="str">
            <v>La Salle</v>
          </cell>
          <cell r="F2749">
            <v>943.11</v>
          </cell>
          <cell r="G2749">
            <v>530.12213100000008</v>
          </cell>
          <cell r="H2749">
            <v>7.5712848037571279E-2</v>
          </cell>
          <cell r="I2749">
            <v>0.1762427372498386</v>
          </cell>
          <cell r="J2749">
            <v>0.20749999999999999</v>
          </cell>
          <cell r="K2749">
            <v>298.10000000000002</v>
          </cell>
          <cell r="L2749">
            <v>77.45</v>
          </cell>
          <cell r="M2749">
            <v>567.29999999999995</v>
          </cell>
          <cell r="N2749">
            <v>36.22</v>
          </cell>
          <cell r="O2749">
            <v>117.71</v>
          </cell>
          <cell r="P2749" t="str">
            <v>9945</v>
          </cell>
          <cell r="Q2749" t="str">
            <v>Not in Metro Area</v>
          </cell>
        </row>
        <row r="2750">
          <cell r="B2750" t="str">
            <v>45754</v>
          </cell>
          <cell r="C2750" t="str">
            <v>45754</v>
          </cell>
          <cell r="D2750" t="str">
            <v>TX</v>
          </cell>
          <cell r="E2750" t="str">
            <v>Lavaca</v>
          </cell>
          <cell r="F2750">
            <v>1108.3699999999999</v>
          </cell>
          <cell r="G2750">
            <v>623.01477699999998</v>
          </cell>
          <cell r="H2750">
            <v>7.5712848037571279E-2</v>
          </cell>
          <cell r="I2750">
            <v>0.1762427372498386</v>
          </cell>
          <cell r="J2750">
            <v>0.20749999999999999</v>
          </cell>
          <cell r="K2750">
            <v>298.10000000000002</v>
          </cell>
          <cell r="L2750">
            <v>77.45</v>
          </cell>
          <cell r="M2750">
            <v>567.29999999999995</v>
          </cell>
          <cell r="N2750">
            <v>36.22</v>
          </cell>
          <cell r="O2750">
            <v>117.71</v>
          </cell>
          <cell r="P2750" t="str">
            <v>9945</v>
          </cell>
          <cell r="Q2750" t="str">
            <v>Not in Metro Area</v>
          </cell>
        </row>
        <row r="2751">
          <cell r="B2751" t="str">
            <v>45755</v>
          </cell>
          <cell r="C2751" t="str">
            <v>45755</v>
          </cell>
          <cell r="D2751" t="str">
            <v>TX</v>
          </cell>
          <cell r="E2751" t="str">
            <v>Lee</v>
          </cell>
          <cell r="F2751">
            <v>1021.29</v>
          </cell>
          <cell r="G2751">
            <v>574.06710900000007</v>
          </cell>
          <cell r="H2751">
            <v>7.5712848037571279E-2</v>
          </cell>
          <cell r="I2751">
            <v>0.1762427372498386</v>
          </cell>
          <cell r="J2751">
            <v>0.20749999999999999</v>
          </cell>
          <cell r="K2751">
            <v>298.10000000000002</v>
          </cell>
          <cell r="L2751">
            <v>77.45</v>
          </cell>
          <cell r="M2751">
            <v>567.29999999999995</v>
          </cell>
          <cell r="N2751">
            <v>36.22</v>
          </cell>
          <cell r="O2751">
            <v>117.71</v>
          </cell>
          <cell r="P2751" t="str">
            <v>9945</v>
          </cell>
          <cell r="Q2751" t="str">
            <v>Not in Metro Area</v>
          </cell>
        </row>
        <row r="2752">
          <cell r="B2752" t="str">
            <v>45756</v>
          </cell>
          <cell r="C2752" t="str">
            <v>45756</v>
          </cell>
          <cell r="D2752" t="str">
            <v>TX</v>
          </cell>
          <cell r="E2752" t="str">
            <v>Leon</v>
          </cell>
          <cell r="F2752">
            <v>969</v>
          </cell>
          <cell r="G2752">
            <v>544.67490000000009</v>
          </cell>
          <cell r="H2752">
            <v>7.5712848037571279E-2</v>
          </cell>
          <cell r="I2752">
            <v>0.1762427372498386</v>
          </cell>
          <cell r="J2752">
            <v>0.20749999999999999</v>
          </cell>
          <cell r="K2752">
            <v>298.10000000000002</v>
          </cell>
          <cell r="L2752">
            <v>77.45</v>
          </cell>
          <cell r="M2752">
            <v>567.29999999999995</v>
          </cell>
          <cell r="N2752">
            <v>36.22</v>
          </cell>
          <cell r="O2752">
            <v>117.71</v>
          </cell>
          <cell r="P2752" t="str">
            <v>9945</v>
          </cell>
          <cell r="Q2752" t="str">
            <v>Not in Metro Area</v>
          </cell>
        </row>
        <row r="2753">
          <cell r="B2753" t="str">
            <v>45757</v>
          </cell>
          <cell r="C2753" t="str">
            <v>45757</v>
          </cell>
          <cell r="D2753" t="str">
            <v>TX</v>
          </cell>
          <cell r="E2753" t="str">
            <v>Liberty</v>
          </cell>
          <cell r="F2753">
            <v>1124.43</v>
          </cell>
          <cell r="G2753">
            <v>632.04210300000011</v>
          </cell>
          <cell r="H2753">
            <v>6.753315183981734E-2</v>
          </cell>
          <cell r="I2753">
            <v>0.16830812521983821</v>
          </cell>
          <cell r="J2753">
            <v>0.20749999999999999</v>
          </cell>
          <cell r="K2753">
            <v>341.61</v>
          </cell>
          <cell r="L2753">
            <v>56.86</v>
          </cell>
          <cell r="M2753">
            <v>617.35</v>
          </cell>
          <cell r="N2753">
            <v>32.64</v>
          </cell>
          <cell r="O2753">
            <v>128.1</v>
          </cell>
          <cell r="P2753" t="str">
            <v>26420</v>
          </cell>
          <cell r="Q2753" t="str">
            <v>Houston-The Woodlands-Sugar Land, TX</v>
          </cell>
        </row>
        <row r="2754">
          <cell r="B2754" t="str">
            <v>45758</v>
          </cell>
          <cell r="C2754" t="str">
            <v>45758</v>
          </cell>
          <cell r="D2754" t="str">
            <v>TX</v>
          </cell>
          <cell r="E2754" t="str">
            <v>Limestone</v>
          </cell>
          <cell r="F2754">
            <v>1019.32</v>
          </cell>
          <cell r="G2754">
            <v>572.95977200000004</v>
          </cell>
          <cell r="H2754">
            <v>7.5712848037571279E-2</v>
          </cell>
          <cell r="I2754">
            <v>0.1762427372498386</v>
          </cell>
          <cell r="J2754">
            <v>0.20749999999999999</v>
          </cell>
          <cell r="K2754">
            <v>298.10000000000002</v>
          </cell>
          <cell r="L2754">
            <v>77.45</v>
          </cell>
          <cell r="M2754">
            <v>567.29999999999995</v>
          </cell>
          <cell r="N2754">
            <v>36.22</v>
          </cell>
          <cell r="O2754">
            <v>117.71</v>
          </cell>
          <cell r="P2754" t="str">
            <v>9945</v>
          </cell>
          <cell r="Q2754" t="str">
            <v>Not in Metro Area</v>
          </cell>
        </row>
        <row r="2755">
          <cell r="B2755" t="str">
            <v>45759</v>
          </cell>
          <cell r="C2755" t="str">
            <v>45759</v>
          </cell>
          <cell r="D2755" t="str">
            <v>TX</v>
          </cell>
          <cell r="E2755" t="str">
            <v>Lipscomb</v>
          </cell>
          <cell r="F2755">
            <v>974.39</v>
          </cell>
          <cell r="G2755">
            <v>547.70461899999998</v>
          </cell>
          <cell r="H2755">
            <v>7.5712848037571279E-2</v>
          </cell>
          <cell r="I2755">
            <v>0.1762427372498386</v>
          </cell>
          <cell r="J2755">
            <v>0.20749999999999999</v>
          </cell>
          <cell r="K2755">
            <v>298.10000000000002</v>
          </cell>
          <cell r="L2755">
            <v>77.45</v>
          </cell>
          <cell r="M2755">
            <v>567.29999999999995</v>
          </cell>
          <cell r="N2755">
            <v>36.22</v>
          </cell>
          <cell r="O2755">
            <v>117.71</v>
          </cell>
          <cell r="P2755" t="str">
            <v>9945</v>
          </cell>
          <cell r="Q2755" t="str">
            <v>Not in Metro Area</v>
          </cell>
        </row>
        <row r="2756">
          <cell r="B2756" t="str">
            <v>45760</v>
          </cell>
          <cell r="C2756" t="str">
            <v>45760</v>
          </cell>
          <cell r="D2756" t="str">
            <v>TX</v>
          </cell>
          <cell r="E2756" t="str">
            <v>Live Oak</v>
          </cell>
          <cell r="F2756">
            <v>1001.23</v>
          </cell>
          <cell r="G2756">
            <v>562.79138300000011</v>
          </cell>
          <cell r="H2756">
            <v>7.5712848037571279E-2</v>
          </cell>
          <cell r="I2756">
            <v>0.1762427372498386</v>
          </cell>
          <cell r="J2756">
            <v>0.20749999999999999</v>
          </cell>
          <cell r="K2756">
            <v>298.10000000000002</v>
          </cell>
          <cell r="L2756">
            <v>77.45</v>
          </cell>
          <cell r="M2756">
            <v>567.29999999999995</v>
          </cell>
          <cell r="N2756">
            <v>36.22</v>
          </cell>
          <cell r="O2756">
            <v>117.71</v>
          </cell>
          <cell r="P2756" t="str">
            <v>9945</v>
          </cell>
          <cell r="Q2756" t="str">
            <v>Not in Metro Area</v>
          </cell>
        </row>
        <row r="2757">
          <cell r="B2757" t="str">
            <v>45761</v>
          </cell>
          <cell r="C2757" t="str">
            <v>45761</v>
          </cell>
          <cell r="D2757" t="str">
            <v>TX</v>
          </cell>
          <cell r="E2757" t="str">
            <v>Llano</v>
          </cell>
          <cell r="F2757">
            <v>957.36</v>
          </cell>
          <cell r="G2757">
            <v>538.13205600000003</v>
          </cell>
          <cell r="H2757">
            <v>7.5712848037571279E-2</v>
          </cell>
          <cell r="I2757">
            <v>0.1762427372498386</v>
          </cell>
          <cell r="J2757">
            <v>0.20749999999999999</v>
          </cell>
          <cell r="K2757">
            <v>298.10000000000002</v>
          </cell>
          <cell r="L2757">
            <v>77.45</v>
          </cell>
          <cell r="M2757">
            <v>567.29999999999995</v>
          </cell>
          <cell r="N2757">
            <v>36.22</v>
          </cell>
          <cell r="O2757">
            <v>117.71</v>
          </cell>
          <cell r="P2757" t="str">
            <v>9945</v>
          </cell>
          <cell r="Q2757" t="str">
            <v>Not in Metro Area</v>
          </cell>
        </row>
        <row r="2758">
          <cell r="B2758" t="str">
            <v>45762</v>
          </cell>
          <cell r="C2758" t="str">
            <v>45762</v>
          </cell>
          <cell r="D2758" t="str">
            <v>TX</v>
          </cell>
          <cell r="E2758" t="str">
            <v>Loving</v>
          </cell>
          <cell r="F2758">
            <v>956.19</v>
          </cell>
          <cell r="G2758">
            <v>537.47439900000006</v>
          </cell>
          <cell r="H2758">
            <v>7.5712848037571279E-2</v>
          </cell>
          <cell r="I2758">
            <v>0.1762427372498386</v>
          </cell>
          <cell r="J2758">
            <v>0.20749999999999999</v>
          </cell>
          <cell r="K2758">
            <v>298.10000000000002</v>
          </cell>
          <cell r="L2758">
            <v>77.45</v>
          </cell>
          <cell r="M2758">
            <v>567.29999999999995</v>
          </cell>
          <cell r="N2758">
            <v>36.22</v>
          </cell>
          <cell r="O2758">
            <v>117.71</v>
          </cell>
          <cell r="P2758" t="str">
            <v>9945</v>
          </cell>
          <cell r="Q2758" t="str">
            <v>Not in Metro Area</v>
          </cell>
        </row>
        <row r="2759">
          <cell r="B2759" t="str">
            <v>45770</v>
          </cell>
          <cell r="C2759" t="str">
            <v>45770</v>
          </cell>
          <cell r="D2759" t="str">
            <v>TX</v>
          </cell>
          <cell r="E2759" t="str">
            <v>Lubbock</v>
          </cell>
          <cell r="F2759">
            <v>949.17</v>
          </cell>
          <cell r="G2759">
            <v>533.528457</v>
          </cell>
          <cell r="H2759">
            <v>7.5712848037571279E-2</v>
          </cell>
          <cell r="I2759">
            <v>0.1762427372498386</v>
          </cell>
          <cell r="J2759">
            <v>0.20749999999999999</v>
          </cell>
          <cell r="K2759">
            <v>298.10000000000002</v>
          </cell>
          <cell r="L2759">
            <v>77.45</v>
          </cell>
          <cell r="M2759">
            <v>567.29999999999995</v>
          </cell>
          <cell r="N2759">
            <v>36.22</v>
          </cell>
          <cell r="O2759">
            <v>117.71</v>
          </cell>
          <cell r="P2759" t="str">
            <v>9945</v>
          </cell>
          <cell r="Q2759" t="str">
            <v>Not in Metro Area</v>
          </cell>
        </row>
        <row r="2760">
          <cell r="B2760" t="str">
            <v>45771</v>
          </cell>
          <cell r="C2760" t="str">
            <v>45771</v>
          </cell>
          <cell r="D2760" t="str">
            <v>TX</v>
          </cell>
          <cell r="E2760" t="str">
            <v>Lynn</v>
          </cell>
          <cell r="F2760">
            <v>1148.43</v>
          </cell>
          <cell r="G2760">
            <v>645.53250300000013</v>
          </cell>
          <cell r="H2760">
            <v>7.5712848037571279E-2</v>
          </cell>
          <cell r="I2760">
            <v>0.1762427372498386</v>
          </cell>
          <cell r="J2760">
            <v>0.20749999999999999</v>
          </cell>
          <cell r="K2760">
            <v>298.10000000000002</v>
          </cell>
          <cell r="L2760">
            <v>77.45</v>
          </cell>
          <cell r="M2760">
            <v>567.29999999999995</v>
          </cell>
          <cell r="N2760">
            <v>36.22</v>
          </cell>
          <cell r="O2760">
            <v>117.71</v>
          </cell>
          <cell r="P2760" t="str">
            <v>9945</v>
          </cell>
          <cell r="Q2760" t="str">
            <v>Not in Metro Area</v>
          </cell>
        </row>
        <row r="2761">
          <cell r="B2761" t="str">
            <v>45772</v>
          </cell>
          <cell r="C2761" t="str">
            <v>45772</v>
          </cell>
          <cell r="D2761" t="str">
            <v>TX</v>
          </cell>
          <cell r="E2761" t="str">
            <v>Mc Culloch</v>
          </cell>
          <cell r="F2761">
            <v>1020.21</v>
          </cell>
          <cell r="G2761">
            <v>573.46004100000005</v>
          </cell>
          <cell r="H2761">
            <v>7.5712848037571279E-2</v>
          </cell>
          <cell r="I2761">
            <v>0.1762427372498386</v>
          </cell>
          <cell r="J2761">
            <v>0.20749999999999999</v>
          </cell>
          <cell r="K2761">
            <v>298.10000000000002</v>
          </cell>
          <cell r="L2761">
            <v>77.45</v>
          </cell>
          <cell r="M2761">
            <v>567.29999999999995</v>
          </cell>
          <cell r="N2761">
            <v>36.22</v>
          </cell>
          <cell r="O2761">
            <v>117.71</v>
          </cell>
          <cell r="P2761" t="str">
            <v>9945</v>
          </cell>
          <cell r="Q2761" t="str">
            <v>Not in Metro Area</v>
          </cell>
        </row>
        <row r="2762">
          <cell r="B2762" t="str">
            <v>45780</v>
          </cell>
          <cell r="C2762" t="str">
            <v>45780</v>
          </cell>
          <cell r="D2762" t="str">
            <v>TX</v>
          </cell>
          <cell r="E2762" t="str">
            <v>Mc Lennan</v>
          </cell>
          <cell r="F2762">
            <v>924.71</v>
          </cell>
          <cell r="G2762">
            <v>519.77949100000001</v>
          </cell>
          <cell r="H2762">
            <v>7.5712848037571279E-2</v>
          </cell>
          <cell r="I2762">
            <v>0.1762427372498386</v>
          </cell>
          <cell r="J2762">
            <v>0.20749999999999999</v>
          </cell>
          <cell r="K2762">
            <v>298.10000000000002</v>
          </cell>
          <cell r="L2762">
            <v>77.45</v>
          </cell>
          <cell r="M2762">
            <v>567.29999999999995</v>
          </cell>
          <cell r="N2762">
            <v>36.22</v>
          </cell>
          <cell r="O2762">
            <v>117.71</v>
          </cell>
          <cell r="P2762" t="str">
            <v>9945</v>
          </cell>
          <cell r="Q2762" t="str">
            <v>Not in Metro Area</v>
          </cell>
        </row>
        <row r="2763">
          <cell r="B2763" t="str">
            <v>45781</v>
          </cell>
          <cell r="C2763" t="str">
            <v>45781</v>
          </cell>
          <cell r="D2763" t="str">
            <v>TX</v>
          </cell>
          <cell r="E2763" t="str">
            <v>Mc Mullen</v>
          </cell>
          <cell r="F2763">
            <v>991.87</v>
          </cell>
          <cell r="G2763">
            <v>557.53012699999999</v>
          </cell>
          <cell r="H2763">
            <v>7.5712848037571279E-2</v>
          </cell>
          <cell r="I2763">
            <v>0.1762427372498386</v>
          </cell>
          <cell r="J2763">
            <v>0.20749999999999999</v>
          </cell>
          <cell r="K2763">
            <v>298.10000000000002</v>
          </cell>
          <cell r="L2763">
            <v>77.45</v>
          </cell>
          <cell r="M2763">
            <v>567.29999999999995</v>
          </cell>
          <cell r="N2763">
            <v>36.22</v>
          </cell>
          <cell r="O2763">
            <v>117.71</v>
          </cell>
          <cell r="P2763" t="str">
            <v>9945</v>
          </cell>
          <cell r="Q2763" t="str">
            <v>Not in Metro Area</v>
          </cell>
        </row>
        <row r="2764">
          <cell r="B2764" t="str">
            <v>45782</v>
          </cell>
          <cell r="C2764" t="str">
            <v>45782</v>
          </cell>
          <cell r="D2764" t="str">
            <v>TX</v>
          </cell>
          <cell r="E2764" t="str">
            <v>Madison</v>
          </cell>
          <cell r="F2764">
            <v>1079.04</v>
          </cell>
          <cell r="G2764">
            <v>606.52838400000007</v>
          </cell>
          <cell r="H2764">
            <v>7.5712848037571279E-2</v>
          </cell>
          <cell r="I2764">
            <v>0.1762427372498386</v>
          </cell>
          <cell r="J2764">
            <v>0.20749999999999999</v>
          </cell>
          <cell r="K2764">
            <v>298.10000000000002</v>
          </cell>
          <cell r="L2764">
            <v>77.45</v>
          </cell>
          <cell r="M2764">
            <v>567.29999999999995</v>
          </cell>
          <cell r="N2764">
            <v>36.22</v>
          </cell>
          <cell r="O2764">
            <v>117.71</v>
          </cell>
          <cell r="P2764" t="str">
            <v>9945</v>
          </cell>
          <cell r="Q2764" t="str">
            <v>Not in Metro Area</v>
          </cell>
        </row>
        <row r="2765">
          <cell r="B2765" t="str">
            <v>45783</v>
          </cell>
          <cell r="C2765" t="str">
            <v>45783</v>
          </cell>
          <cell r="D2765" t="str">
            <v>TX</v>
          </cell>
          <cell r="E2765" t="str">
            <v>Marion</v>
          </cell>
          <cell r="F2765">
            <v>1048.25</v>
          </cell>
          <cell r="G2765">
            <v>589.22132500000009</v>
          </cell>
          <cell r="H2765">
            <v>7.5712848037571279E-2</v>
          </cell>
          <cell r="I2765">
            <v>0.1762427372498386</v>
          </cell>
          <cell r="J2765">
            <v>0.20749999999999999</v>
          </cell>
          <cell r="K2765">
            <v>298.10000000000002</v>
          </cell>
          <cell r="L2765">
            <v>77.45</v>
          </cell>
          <cell r="M2765">
            <v>567.29999999999995</v>
          </cell>
          <cell r="N2765">
            <v>36.22</v>
          </cell>
          <cell r="O2765">
            <v>117.71</v>
          </cell>
          <cell r="P2765" t="str">
            <v>9945</v>
          </cell>
          <cell r="Q2765" t="str">
            <v>Not in Metro Area</v>
          </cell>
        </row>
        <row r="2766">
          <cell r="B2766" t="str">
            <v>45784</v>
          </cell>
          <cell r="C2766" t="str">
            <v>45784</v>
          </cell>
          <cell r="D2766" t="str">
            <v>TX</v>
          </cell>
          <cell r="E2766" t="str">
            <v>Martin</v>
          </cell>
          <cell r="F2766">
            <v>1164.8</v>
          </cell>
          <cell r="G2766">
            <v>654.73408000000006</v>
          </cell>
          <cell r="H2766">
            <v>7.5712848037571279E-2</v>
          </cell>
          <cell r="I2766">
            <v>0.1762427372498386</v>
          </cell>
          <cell r="J2766">
            <v>0.20749999999999999</v>
          </cell>
          <cell r="K2766">
            <v>298.10000000000002</v>
          </cell>
          <cell r="L2766">
            <v>77.45</v>
          </cell>
          <cell r="M2766">
            <v>567.29999999999995</v>
          </cell>
          <cell r="N2766">
            <v>36.22</v>
          </cell>
          <cell r="O2766">
            <v>117.71</v>
          </cell>
          <cell r="P2766" t="str">
            <v>9945</v>
          </cell>
          <cell r="Q2766" t="str">
            <v>Not in Metro Area</v>
          </cell>
        </row>
        <row r="2767">
          <cell r="B2767" t="str">
            <v>45785</v>
          </cell>
          <cell r="C2767" t="str">
            <v>45785</v>
          </cell>
          <cell r="D2767" t="str">
            <v>TX</v>
          </cell>
          <cell r="E2767" t="str">
            <v>Mason</v>
          </cell>
          <cell r="F2767">
            <v>938.19</v>
          </cell>
          <cell r="G2767">
            <v>527.35659900000007</v>
          </cell>
          <cell r="H2767">
            <v>7.5712848037571279E-2</v>
          </cell>
          <cell r="I2767">
            <v>0.1762427372498386</v>
          </cell>
          <cell r="J2767">
            <v>0.20749999999999999</v>
          </cell>
          <cell r="K2767">
            <v>298.10000000000002</v>
          </cell>
          <cell r="L2767">
            <v>77.45</v>
          </cell>
          <cell r="M2767">
            <v>567.29999999999995</v>
          </cell>
          <cell r="N2767">
            <v>36.22</v>
          </cell>
          <cell r="O2767">
            <v>117.71</v>
          </cell>
          <cell r="P2767" t="str">
            <v>9945</v>
          </cell>
          <cell r="Q2767" t="str">
            <v>Not in Metro Area</v>
          </cell>
        </row>
        <row r="2768">
          <cell r="B2768" t="str">
            <v>45790</v>
          </cell>
          <cell r="C2768" t="str">
            <v>45790</v>
          </cell>
          <cell r="D2768" t="str">
            <v>TX</v>
          </cell>
          <cell r="E2768" t="str">
            <v>Matagorda</v>
          </cell>
          <cell r="F2768">
            <v>1100.26</v>
          </cell>
          <cell r="G2768">
            <v>618.45614599999999</v>
          </cell>
          <cell r="H2768">
            <v>7.5712848037571279E-2</v>
          </cell>
          <cell r="I2768">
            <v>0.1762427372498386</v>
          </cell>
          <cell r="J2768">
            <v>0.20749999999999999</v>
          </cell>
          <cell r="K2768">
            <v>298.10000000000002</v>
          </cell>
          <cell r="L2768">
            <v>77.45</v>
          </cell>
          <cell r="M2768">
            <v>567.29999999999995</v>
          </cell>
          <cell r="N2768">
            <v>36.22</v>
          </cell>
          <cell r="O2768">
            <v>117.71</v>
          </cell>
          <cell r="P2768" t="str">
            <v>9945</v>
          </cell>
          <cell r="Q2768" t="str">
            <v>Not in Metro Area</v>
          </cell>
        </row>
        <row r="2769">
          <cell r="B2769" t="str">
            <v>45791</v>
          </cell>
          <cell r="C2769" t="str">
            <v>45791</v>
          </cell>
          <cell r="D2769" t="str">
            <v>TX</v>
          </cell>
          <cell r="E2769" t="str">
            <v>Maverick</v>
          </cell>
          <cell r="F2769">
            <v>951.01</v>
          </cell>
          <cell r="G2769">
            <v>534.56272100000001</v>
          </cell>
          <cell r="H2769">
            <v>7.5712848037571279E-2</v>
          </cell>
          <cell r="I2769">
            <v>0.1762427372498386</v>
          </cell>
          <cell r="J2769">
            <v>0.20749999999999999</v>
          </cell>
          <cell r="K2769">
            <v>298.10000000000002</v>
          </cell>
          <cell r="L2769">
            <v>77.45</v>
          </cell>
          <cell r="M2769">
            <v>567.29999999999995</v>
          </cell>
          <cell r="N2769">
            <v>36.22</v>
          </cell>
          <cell r="O2769">
            <v>117.71</v>
          </cell>
          <cell r="P2769" t="str">
            <v>9945</v>
          </cell>
          <cell r="Q2769" t="str">
            <v>Not in Metro Area</v>
          </cell>
        </row>
        <row r="2770">
          <cell r="B2770" t="str">
            <v>45792</v>
          </cell>
          <cell r="C2770" t="str">
            <v>45792</v>
          </cell>
          <cell r="D2770" t="str">
            <v>TX</v>
          </cell>
          <cell r="E2770" t="str">
            <v>Medina</v>
          </cell>
          <cell r="F2770">
            <v>977.69</v>
          </cell>
          <cell r="G2770">
            <v>549.55954900000006</v>
          </cell>
          <cell r="H2770">
            <v>7.4568288854003129E-2</v>
          </cell>
          <cell r="I2770">
            <v>0.17312368293078295</v>
          </cell>
          <cell r="J2770">
            <v>0.20749999999999999</v>
          </cell>
          <cell r="K2770">
            <v>267.54000000000002</v>
          </cell>
          <cell r="L2770">
            <v>61.69</v>
          </cell>
          <cell r="M2770">
            <v>558.03</v>
          </cell>
          <cell r="N2770">
            <v>30.63</v>
          </cell>
          <cell r="O2770">
            <v>115.79</v>
          </cell>
          <cell r="P2770" t="str">
            <v>41700</v>
          </cell>
          <cell r="Q2770" t="str">
            <v>San Antonio-New Braunfels, TX</v>
          </cell>
        </row>
        <row r="2771">
          <cell r="B2771" t="str">
            <v>45793</v>
          </cell>
          <cell r="C2771" t="str">
            <v>45793</v>
          </cell>
          <cell r="D2771" t="str">
            <v>TX</v>
          </cell>
          <cell r="E2771" t="str">
            <v>Menard</v>
          </cell>
          <cell r="F2771">
            <v>1005.83</v>
          </cell>
          <cell r="G2771">
            <v>565.37704300000007</v>
          </cell>
          <cell r="H2771">
            <v>7.5712848037571279E-2</v>
          </cell>
          <cell r="I2771">
            <v>0.1762427372498386</v>
          </cell>
          <cell r="J2771">
            <v>0.20749999999999999</v>
          </cell>
          <cell r="K2771">
            <v>298.10000000000002</v>
          </cell>
          <cell r="L2771">
            <v>77.45</v>
          </cell>
          <cell r="M2771">
            <v>567.29999999999995</v>
          </cell>
          <cell r="N2771">
            <v>36.22</v>
          </cell>
          <cell r="O2771">
            <v>117.71</v>
          </cell>
          <cell r="P2771" t="str">
            <v>9945</v>
          </cell>
          <cell r="Q2771" t="str">
            <v>Not in Metro Area</v>
          </cell>
        </row>
        <row r="2772">
          <cell r="B2772" t="str">
            <v>45794</v>
          </cell>
          <cell r="C2772" t="str">
            <v>45794</v>
          </cell>
          <cell r="D2772" t="str">
            <v>TX</v>
          </cell>
          <cell r="E2772" t="str">
            <v>Midland</v>
          </cell>
          <cell r="F2772">
            <v>926.73</v>
          </cell>
          <cell r="G2772">
            <v>520.91493300000002</v>
          </cell>
          <cell r="H2772">
            <v>7.5712848037571279E-2</v>
          </cell>
          <cell r="I2772">
            <v>0.1762427372498386</v>
          </cell>
          <cell r="J2772">
            <v>0.20749999999999999</v>
          </cell>
          <cell r="K2772">
            <v>298.10000000000002</v>
          </cell>
          <cell r="L2772">
            <v>77.45</v>
          </cell>
          <cell r="M2772">
            <v>567.29999999999995</v>
          </cell>
          <cell r="N2772">
            <v>36.22</v>
          </cell>
          <cell r="O2772">
            <v>117.71</v>
          </cell>
          <cell r="P2772" t="str">
            <v>9945</v>
          </cell>
          <cell r="Q2772" t="str">
            <v>Not in Metro Area</v>
          </cell>
        </row>
        <row r="2773">
          <cell r="B2773" t="str">
            <v>45795</v>
          </cell>
          <cell r="C2773" t="str">
            <v>45795</v>
          </cell>
          <cell r="D2773" t="str">
            <v>TX</v>
          </cell>
          <cell r="E2773" t="str">
            <v>Milam</v>
          </cell>
          <cell r="F2773">
            <v>1115.78</v>
          </cell>
          <cell r="G2773">
            <v>627.17993799999999</v>
          </cell>
          <cell r="H2773">
            <v>7.5712848037571279E-2</v>
          </cell>
          <cell r="I2773">
            <v>0.1762427372498386</v>
          </cell>
          <cell r="J2773">
            <v>0.20749999999999999</v>
          </cell>
          <cell r="K2773">
            <v>298.10000000000002</v>
          </cell>
          <cell r="L2773">
            <v>77.45</v>
          </cell>
          <cell r="M2773">
            <v>567.29999999999995</v>
          </cell>
          <cell r="N2773">
            <v>36.22</v>
          </cell>
          <cell r="O2773">
            <v>117.71</v>
          </cell>
          <cell r="P2773" t="str">
            <v>9945</v>
          </cell>
          <cell r="Q2773" t="str">
            <v>Not in Metro Area</v>
          </cell>
        </row>
        <row r="2774">
          <cell r="B2774" t="str">
            <v>45796</v>
          </cell>
          <cell r="C2774" t="str">
            <v>45796</v>
          </cell>
          <cell r="D2774" t="str">
            <v>TX</v>
          </cell>
          <cell r="E2774" t="str">
            <v>Mills</v>
          </cell>
          <cell r="F2774">
            <v>980.61</v>
          </cell>
          <cell r="G2774">
            <v>551.20088100000009</v>
          </cell>
          <cell r="H2774">
            <v>7.5712848037571279E-2</v>
          </cell>
          <cell r="I2774">
            <v>0.1762427372498386</v>
          </cell>
          <cell r="J2774">
            <v>0.20749999999999999</v>
          </cell>
          <cell r="K2774">
            <v>298.10000000000002</v>
          </cell>
          <cell r="L2774">
            <v>77.45</v>
          </cell>
          <cell r="M2774">
            <v>567.29999999999995</v>
          </cell>
          <cell r="N2774">
            <v>36.22</v>
          </cell>
          <cell r="O2774">
            <v>117.71</v>
          </cell>
          <cell r="P2774" t="str">
            <v>9945</v>
          </cell>
          <cell r="Q2774" t="str">
            <v>Not in Metro Area</v>
          </cell>
        </row>
        <row r="2775">
          <cell r="B2775" t="str">
            <v>45797</v>
          </cell>
          <cell r="C2775" t="str">
            <v>45797</v>
          </cell>
          <cell r="D2775" t="str">
            <v>TX</v>
          </cell>
          <cell r="E2775" t="str">
            <v>Mitchell</v>
          </cell>
          <cell r="F2775">
            <v>1086.3499999999999</v>
          </cell>
          <cell r="G2775">
            <v>610.63733500000001</v>
          </cell>
          <cell r="H2775">
            <v>7.5712848037571279E-2</v>
          </cell>
          <cell r="I2775">
            <v>0.1762427372498386</v>
          </cell>
          <cell r="J2775">
            <v>0.20749999999999999</v>
          </cell>
          <cell r="K2775">
            <v>298.10000000000002</v>
          </cell>
          <cell r="L2775">
            <v>77.45</v>
          </cell>
          <cell r="M2775">
            <v>567.29999999999995</v>
          </cell>
          <cell r="N2775">
            <v>36.22</v>
          </cell>
          <cell r="O2775">
            <v>117.71</v>
          </cell>
          <cell r="P2775" t="str">
            <v>9945</v>
          </cell>
          <cell r="Q2775" t="str">
            <v>Not in Metro Area</v>
          </cell>
        </row>
        <row r="2776">
          <cell r="B2776" t="str">
            <v>45800</v>
          </cell>
          <cell r="C2776" t="str">
            <v>45800</v>
          </cell>
          <cell r="D2776" t="str">
            <v>TX</v>
          </cell>
          <cell r="E2776" t="str">
            <v>Montague</v>
          </cell>
          <cell r="F2776">
            <v>1065.22</v>
          </cell>
          <cell r="G2776">
            <v>598.76016200000004</v>
          </cell>
          <cell r="H2776">
            <v>7.5712848037571279E-2</v>
          </cell>
          <cell r="I2776">
            <v>0.1762427372498386</v>
          </cell>
          <cell r="J2776">
            <v>0.20749999999999999</v>
          </cell>
          <cell r="K2776">
            <v>298.10000000000002</v>
          </cell>
          <cell r="L2776">
            <v>77.45</v>
          </cell>
          <cell r="M2776">
            <v>567.29999999999995</v>
          </cell>
          <cell r="N2776">
            <v>36.22</v>
          </cell>
          <cell r="O2776">
            <v>117.71</v>
          </cell>
          <cell r="P2776" t="str">
            <v>9945</v>
          </cell>
          <cell r="Q2776" t="str">
            <v>Not in Metro Area</v>
          </cell>
        </row>
        <row r="2777">
          <cell r="B2777" t="str">
            <v>45801</v>
          </cell>
          <cell r="C2777" t="str">
            <v>45801</v>
          </cell>
          <cell r="D2777" t="str">
            <v>TX</v>
          </cell>
          <cell r="E2777" t="str">
            <v>Montgomery</v>
          </cell>
          <cell r="F2777">
            <v>1049.0899999999999</v>
          </cell>
          <cell r="G2777">
            <v>589.693489</v>
          </cell>
          <cell r="H2777">
            <v>6.753315183981734E-2</v>
          </cell>
          <cell r="I2777">
            <v>0.16830812521983821</v>
          </cell>
          <cell r="J2777">
            <v>0.20749999999999999</v>
          </cell>
          <cell r="K2777">
            <v>341.61</v>
          </cell>
          <cell r="L2777">
            <v>56.86</v>
          </cell>
          <cell r="M2777">
            <v>617.35</v>
          </cell>
          <cell r="N2777">
            <v>32.64</v>
          </cell>
          <cell r="O2777">
            <v>128.1</v>
          </cell>
          <cell r="P2777" t="str">
            <v>26420</v>
          </cell>
          <cell r="Q2777" t="str">
            <v>Houston-The Woodlands-Sugar Land, TX</v>
          </cell>
        </row>
        <row r="2778">
          <cell r="B2778" t="str">
            <v>45802</v>
          </cell>
          <cell r="C2778" t="str">
            <v>45802</v>
          </cell>
          <cell r="D2778" t="str">
            <v>TX</v>
          </cell>
          <cell r="E2778" t="str">
            <v>Moore</v>
          </cell>
          <cell r="F2778">
            <v>949.93</v>
          </cell>
          <cell r="G2778">
            <v>533.95565299999998</v>
          </cell>
          <cell r="H2778">
            <v>7.5712848037571279E-2</v>
          </cell>
          <cell r="I2778">
            <v>0.1762427372498386</v>
          </cell>
          <cell r="J2778">
            <v>0.20749999999999999</v>
          </cell>
          <cell r="K2778">
            <v>298.10000000000002</v>
          </cell>
          <cell r="L2778">
            <v>77.45</v>
          </cell>
          <cell r="M2778">
            <v>567.29999999999995</v>
          </cell>
          <cell r="N2778">
            <v>36.22</v>
          </cell>
          <cell r="O2778">
            <v>117.71</v>
          </cell>
          <cell r="P2778" t="str">
            <v>9945</v>
          </cell>
          <cell r="Q2778" t="str">
            <v>Not in Metro Area</v>
          </cell>
        </row>
        <row r="2779">
          <cell r="B2779" t="str">
            <v>45803</v>
          </cell>
          <cell r="C2779" t="str">
            <v>45803</v>
          </cell>
          <cell r="D2779" t="str">
            <v>TX</v>
          </cell>
          <cell r="E2779" t="str">
            <v>Morris</v>
          </cell>
          <cell r="F2779">
            <v>967.39</v>
          </cell>
          <cell r="G2779">
            <v>543.76991900000007</v>
          </cell>
          <cell r="H2779">
            <v>7.5712848037571279E-2</v>
          </cell>
          <cell r="I2779">
            <v>0.1762427372498386</v>
          </cell>
          <cell r="J2779">
            <v>0.20749999999999999</v>
          </cell>
          <cell r="K2779">
            <v>298.10000000000002</v>
          </cell>
          <cell r="L2779">
            <v>77.45</v>
          </cell>
          <cell r="M2779">
            <v>567.29999999999995</v>
          </cell>
          <cell r="N2779">
            <v>36.22</v>
          </cell>
          <cell r="O2779">
            <v>117.71</v>
          </cell>
          <cell r="P2779" t="str">
            <v>9945</v>
          </cell>
          <cell r="Q2779" t="str">
            <v>Not in Metro Area</v>
          </cell>
        </row>
        <row r="2780">
          <cell r="B2780" t="str">
            <v>45804</v>
          </cell>
          <cell r="C2780" t="str">
            <v>45804</v>
          </cell>
          <cell r="D2780" t="str">
            <v>TX</v>
          </cell>
          <cell r="E2780" t="str">
            <v>Motley</v>
          </cell>
          <cell r="F2780">
            <v>995.16</v>
          </cell>
          <cell r="G2780">
            <v>559.37943600000006</v>
          </cell>
          <cell r="H2780">
            <v>7.5712848037571279E-2</v>
          </cell>
          <cell r="I2780">
            <v>0.1762427372498386</v>
          </cell>
          <cell r="J2780">
            <v>0.20749999999999999</v>
          </cell>
          <cell r="K2780">
            <v>298.10000000000002</v>
          </cell>
          <cell r="L2780">
            <v>77.45</v>
          </cell>
          <cell r="M2780">
            <v>567.29999999999995</v>
          </cell>
          <cell r="N2780">
            <v>36.22</v>
          </cell>
          <cell r="O2780">
            <v>117.71</v>
          </cell>
          <cell r="P2780" t="str">
            <v>9945</v>
          </cell>
          <cell r="Q2780" t="str">
            <v>Not in Metro Area</v>
          </cell>
        </row>
        <row r="2781">
          <cell r="B2781" t="str">
            <v>45810</v>
          </cell>
          <cell r="C2781" t="str">
            <v>45810</v>
          </cell>
          <cell r="D2781" t="str">
            <v>TX</v>
          </cell>
          <cell r="E2781" t="str">
            <v>Nacogdoches</v>
          </cell>
          <cell r="F2781">
            <v>996.42</v>
          </cell>
          <cell r="G2781">
            <v>560.08768199999997</v>
          </cell>
          <cell r="H2781">
            <v>7.5712848037571279E-2</v>
          </cell>
          <cell r="I2781">
            <v>0.1762427372498386</v>
          </cell>
          <cell r="J2781">
            <v>0.20749999999999999</v>
          </cell>
          <cell r="K2781">
            <v>298.10000000000002</v>
          </cell>
          <cell r="L2781">
            <v>77.45</v>
          </cell>
          <cell r="M2781">
            <v>567.29999999999995</v>
          </cell>
          <cell r="N2781">
            <v>36.22</v>
          </cell>
          <cell r="O2781">
            <v>117.71</v>
          </cell>
          <cell r="P2781" t="str">
            <v>9945</v>
          </cell>
          <cell r="Q2781" t="str">
            <v>Not in Metro Area</v>
          </cell>
        </row>
        <row r="2782">
          <cell r="B2782" t="str">
            <v>45820</v>
          </cell>
          <cell r="C2782" t="str">
            <v>45820</v>
          </cell>
          <cell r="D2782" t="str">
            <v>TX</v>
          </cell>
          <cell r="E2782" t="str">
            <v>Navarro</v>
          </cell>
          <cell r="F2782">
            <v>969.43</v>
          </cell>
          <cell r="G2782">
            <v>544.91660300000001</v>
          </cell>
          <cell r="H2782">
            <v>7.5712848037571279E-2</v>
          </cell>
          <cell r="I2782">
            <v>0.1762427372498386</v>
          </cell>
          <cell r="J2782">
            <v>0.20749999999999999</v>
          </cell>
          <cell r="K2782">
            <v>298.10000000000002</v>
          </cell>
          <cell r="L2782">
            <v>77.45</v>
          </cell>
          <cell r="M2782">
            <v>567.29999999999995</v>
          </cell>
          <cell r="N2782">
            <v>36.22</v>
          </cell>
          <cell r="O2782">
            <v>117.71</v>
          </cell>
          <cell r="P2782" t="str">
            <v>9945</v>
          </cell>
          <cell r="Q2782" t="str">
            <v>Not in Metro Area</v>
          </cell>
        </row>
        <row r="2783">
          <cell r="B2783" t="str">
            <v>45821</v>
          </cell>
          <cell r="C2783" t="str">
            <v>45821</v>
          </cell>
          <cell r="D2783" t="str">
            <v>TX</v>
          </cell>
          <cell r="E2783" t="str">
            <v>Newton</v>
          </cell>
          <cell r="F2783">
            <v>957.25</v>
          </cell>
          <cell r="G2783">
            <v>538.07022500000005</v>
          </cell>
          <cell r="H2783">
            <v>7.5712848037571279E-2</v>
          </cell>
          <cell r="I2783">
            <v>0.1762427372498386</v>
          </cell>
          <cell r="J2783">
            <v>0.20749999999999999</v>
          </cell>
          <cell r="K2783">
            <v>298.10000000000002</v>
          </cell>
          <cell r="L2783">
            <v>77.45</v>
          </cell>
          <cell r="M2783">
            <v>567.29999999999995</v>
          </cell>
          <cell r="N2783">
            <v>36.22</v>
          </cell>
          <cell r="O2783">
            <v>117.71</v>
          </cell>
          <cell r="P2783" t="str">
            <v>9945</v>
          </cell>
          <cell r="Q2783" t="str">
            <v>Not in Metro Area</v>
          </cell>
        </row>
        <row r="2784">
          <cell r="B2784" t="str">
            <v>45822</v>
          </cell>
          <cell r="C2784" t="str">
            <v>45822</v>
          </cell>
          <cell r="D2784" t="str">
            <v>TX</v>
          </cell>
          <cell r="E2784" t="str">
            <v>Nolan</v>
          </cell>
          <cell r="F2784">
            <v>976.22</v>
          </cell>
          <cell r="G2784">
            <v>548.73326200000008</v>
          </cell>
          <cell r="H2784">
            <v>7.5712848037571279E-2</v>
          </cell>
          <cell r="I2784">
            <v>0.1762427372498386</v>
          </cell>
          <cell r="J2784">
            <v>0.20749999999999999</v>
          </cell>
          <cell r="K2784">
            <v>298.10000000000002</v>
          </cell>
          <cell r="L2784">
            <v>77.45</v>
          </cell>
          <cell r="M2784">
            <v>567.29999999999995</v>
          </cell>
          <cell r="N2784">
            <v>36.22</v>
          </cell>
          <cell r="O2784">
            <v>117.71</v>
          </cell>
          <cell r="P2784" t="str">
            <v>9945</v>
          </cell>
          <cell r="Q2784" t="str">
            <v>Not in Metro Area</v>
          </cell>
        </row>
        <row r="2785">
          <cell r="B2785" t="str">
            <v>45830</v>
          </cell>
          <cell r="C2785" t="str">
            <v>45830</v>
          </cell>
          <cell r="D2785" t="str">
            <v>TX</v>
          </cell>
          <cell r="E2785" t="str">
            <v>Nueces</v>
          </cell>
          <cell r="F2785">
            <v>971.97</v>
          </cell>
          <cell r="G2785">
            <v>546.34433700000011</v>
          </cell>
          <cell r="H2785">
            <v>7.5712848037571279E-2</v>
          </cell>
          <cell r="I2785">
            <v>0.1762427372498386</v>
          </cell>
          <cell r="J2785">
            <v>0.20749999999999999</v>
          </cell>
          <cell r="K2785">
            <v>298.10000000000002</v>
          </cell>
          <cell r="L2785">
            <v>77.45</v>
          </cell>
          <cell r="M2785">
            <v>567.29999999999995</v>
          </cell>
          <cell r="N2785">
            <v>36.22</v>
          </cell>
          <cell r="O2785">
            <v>117.71</v>
          </cell>
          <cell r="P2785" t="str">
            <v>9945</v>
          </cell>
          <cell r="Q2785" t="str">
            <v>Not in Metro Area</v>
          </cell>
        </row>
        <row r="2786">
          <cell r="B2786" t="str">
            <v>45831</v>
          </cell>
          <cell r="C2786" t="str">
            <v>45831</v>
          </cell>
          <cell r="D2786" t="str">
            <v>TX</v>
          </cell>
          <cell r="E2786" t="str">
            <v>Ochiltree</v>
          </cell>
          <cell r="F2786">
            <v>1026.6199999999999</v>
          </cell>
          <cell r="G2786">
            <v>577.06310199999996</v>
          </cell>
          <cell r="H2786">
            <v>7.5712848037571279E-2</v>
          </cell>
          <cell r="I2786">
            <v>0.1762427372498386</v>
          </cell>
          <cell r="J2786">
            <v>0.20749999999999999</v>
          </cell>
          <cell r="K2786">
            <v>298.10000000000002</v>
          </cell>
          <cell r="L2786">
            <v>77.45</v>
          </cell>
          <cell r="M2786">
            <v>567.29999999999995</v>
          </cell>
          <cell r="N2786">
            <v>36.22</v>
          </cell>
          <cell r="O2786">
            <v>117.71</v>
          </cell>
          <cell r="P2786" t="str">
            <v>9945</v>
          </cell>
          <cell r="Q2786" t="str">
            <v>Not in Metro Area</v>
          </cell>
        </row>
        <row r="2787">
          <cell r="B2787" t="str">
            <v>45832</v>
          </cell>
          <cell r="C2787" t="str">
            <v>45832</v>
          </cell>
          <cell r="D2787" t="str">
            <v>TX</v>
          </cell>
          <cell r="E2787" t="str">
            <v>Oldham</v>
          </cell>
          <cell r="F2787">
            <v>941.2</v>
          </cell>
          <cell r="G2787">
            <v>529.04852000000005</v>
          </cell>
          <cell r="H2787">
            <v>7.5712848037571279E-2</v>
          </cell>
          <cell r="I2787">
            <v>0.1762427372498386</v>
          </cell>
          <cell r="J2787">
            <v>0.20749999999999999</v>
          </cell>
          <cell r="K2787">
            <v>298.10000000000002</v>
          </cell>
          <cell r="L2787">
            <v>77.45</v>
          </cell>
          <cell r="M2787">
            <v>567.29999999999995</v>
          </cell>
          <cell r="N2787">
            <v>36.22</v>
          </cell>
          <cell r="O2787">
            <v>117.71</v>
          </cell>
          <cell r="P2787" t="str">
            <v>9945</v>
          </cell>
          <cell r="Q2787" t="str">
            <v>Not in Metro Area</v>
          </cell>
        </row>
        <row r="2788">
          <cell r="B2788" t="str">
            <v>45840</v>
          </cell>
          <cell r="C2788" t="str">
            <v>45840</v>
          </cell>
          <cell r="D2788" t="str">
            <v>TX</v>
          </cell>
          <cell r="E2788" t="str">
            <v>Orange</v>
          </cell>
          <cell r="F2788">
            <v>997.27</v>
          </cell>
          <cell r="G2788">
            <v>560.56546700000001</v>
          </cell>
          <cell r="H2788">
            <v>7.5712848037571279E-2</v>
          </cell>
          <cell r="I2788">
            <v>0.1762427372498386</v>
          </cell>
          <cell r="J2788">
            <v>0.20749999999999999</v>
          </cell>
          <cell r="K2788">
            <v>298.10000000000002</v>
          </cell>
          <cell r="L2788">
            <v>77.45</v>
          </cell>
          <cell r="M2788">
            <v>567.29999999999995</v>
          </cell>
          <cell r="N2788">
            <v>36.22</v>
          </cell>
          <cell r="O2788">
            <v>117.71</v>
          </cell>
          <cell r="P2788" t="str">
            <v>9945</v>
          </cell>
          <cell r="Q2788" t="str">
            <v>Not in Metro Area</v>
          </cell>
        </row>
        <row r="2789">
          <cell r="B2789" t="str">
            <v>45841</v>
          </cell>
          <cell r="C2789" t="str">
            <v>45841</v>
          </cell>
          <cell r="D2789" t="str">
            <v>TX</v>
          </cell>
          <cell r="E2789" t="str">
            <v>Palo Pinto</v>
          </cell>
          <cell r="F2789">
            <v>1043.71</v>
          </cell>
          <cell r="G2789">
            <v>586.66939100000002</v>
          </cell>
          <cell r="H2789">
            <v>7.5712848037571279E-2</v>
          </cell>
          <cell r="I2789">
            <v>0.1762427372498386</v>
          </cell>
          <cell r="J2789">
            <v>0.20749999999999999</v>
          </cell>
          <cell r="K2789">
            <v>298.10000000000002</v>
          </cell>
          <cell r="L2789">
            <v>77.45</v>
          </cell>
          <cell r="M2789">
            <v>567.29999999999995</v>
          </cell>
          <cell r="N2789">
            <v>36.22</v>
          </cell>
          <cell r="O2789">
            <v>117.71</v>
          </cell>
          <cell r="P2789" t="str">
            <v>9945</v>
          </cell>
          <cell r="Q2789" t="str">
            <v>Not in Metro Area</v>
          </cell>
        </row>
        <row r="2790">
          <cell r="B2790" t="str">
            <v>45842</v>
          </cell>
          <cell r="C2790" t="str">
            <v>45842</v>
          </cell>
          <cell r="D2790" t="str">
            <v>TX</v>
          </cell>
          <cell r="E2790" t="str">
            <v>Panola</v>
          </cell>
          <cell r="F2790">
            <v>1044</v>
          </cell>
          <cell r="G2790">
            <v>586.83240000000001</v>
          </cell>
          <cell r="H2790">
            <v>7.5712848037571279E-2</v>
          </cell>
          <cell r="I2790">
            <v>0.1762427372498386</v>
          </cell>
          <cell r="J2790">
            <v>0.20749999999999999</v>
          </cell>
          <cell r="K2790">
            <v>298.10000000000002</v>
          </cell>
          <cell r="L2790">
            <v>77.45</v>
          </cell>
          <cell r="M2790">
            <v>567.29999999999995</v>
          </cell>
          <cell r="N2790">
            <v>36.22</v>
          </cell>
          <cell r="O2790">
            <v>117.71</v>
          </cell>
          <cell r="P2790" t="str">
            <v>9945</v>
          </cell>
          <cell r="Q2790" t="str">
            <v>Not in Metro Area</v>
          </cell>
        </row>
        <row r="2791">
          <cell r="B2791" t="str">
            <v>45843</v>
          </cell>
          <cell r="C2791" t="str">
            <v>45843</v>
          </cell>
          <cell r="D2791" t="str">
            <v>TX</v>
          </cell>
          <cell r="E2791" t="str">
            <v>Parker</v>
          </cell>
          <cell r="F2791">
            <v>1010.66</v>
          </cell>
          <cell r="G2791">
            <v>568.09198600000002</v>
          </cell>
          <cell r="H2791">
            <v>7.2694595934556266E-2</v>
          </cell>
          <cell r="I2791">
            <v>0.17257582229816315</v>
          </cell>
          <cell r="J2791">
            <v>0.20749999999999999</v>
          </cell>
          <cell r="K2791">
            <v>322.72000000000003</v>
          </cell>
          <cell r="L2791">
            <v>70.23</v>
          </cell>
          <cell r="M2791">
            <v>598.14</v>
          </cell>
          <cell r="N2791">
            <v>35.58</v>
          </cell>
          <cell r="O2791">
            <v>124.11</v>
          </cell>
          <cell r="P2791" t="str">
            <v>23104</v>
          </cell>
          <cell r="Q2791" t="str">
            <v>Fort Worth-Arlington, TX</v>
          </cell>
        </row>
        <row r="2792">
          <cell r="B2792" t="str">
            <v>45844</v>
          </cell>
          <cell r="C2792" t="str">
            <v>45844</v>
          </cell>
          <cell r="D2792" t="str">
            <v>TX</v>
          </cell>
          <cell r="E2792" t="str">
            <v>Parmer</v>
          </cell>
          <cell r="F2792">
            <v>1094.58</v>
          </cell>
          <cell r="G2792">
            <v>615.263418</v>
          </cell>
          <cell r="H2792">
            <v>7.5712848037571279E-2</v>
          </cell>
          <cell r="I2792">
            <v>0.1762427372498386</v>
          </cell>
          <cell r="J2792">
            <v>0.20749999999999999</v>
          </cell>
          <cell r="K2792">
            <v>298.10000000000002</v>
          </cell>
          <cell r="L2792">
            <v>77.45</v>
          </cell>
          <cell r="M2792">
            <v>567.29999999999995</v>
          </cell>
          <cell r="N2792">
            <v>36.22</v>
          </cell>
          <cell r="O2792">
            <v>117.71</v>
          </cell>
          <cell r="P2792" t="str">
            <v>9945</v>
          </cell>
          <cell r="Q2792" t="str">
            <v>Not in Metro Area</v>
          </cell>
        </row>
        <row r="2793">
          <cell r="B2793" t="str">
            <v>45845</v>
          </cell>
          <cell r="C2793" t="str">
            <v>45845</v>
          </cell>
          <cell r="D2793" t="str">
            <v>TX</v>
          </cell>
          <cell r="E2793" t="str">
            <v>Pecos</v>
          </cell>
          <cell r="F2793">
            <v>1022.92</v>
          </cell>
          <cell r="G2793">
            <v>574.98333200000002</v>
          </cell>
          <cell r="H2793">
            <v>7.5712848037571279E-2</v>
          </cell>
          <cell r="I2793">
            <v>0.1762427372498386</v>
          </cell>
          <cell r="J2793">
            <v>0.20749999999999999</v>
          </cell>
          <cell r="K2793">
            <v>298.10000000000002</v>
          </cell>
          <cell r="L2793">
            <v>77.45</v>
          </cell>
          <cell r="M2793">
            <v>567.29999999999995</v>
          </cell>
          <cell r="N2793">
            <v>36.22</v>
          </cell>
          <cell r="O2793">
            <v>117.71</v>
          </cell>
          <cell r="P2793" t="str">
            <v>9945</v>
          </cell>
          <cell r="Q2793" t="str">
            <v>Not in Metro Area</v>
          </cell>
        </row>
        <row r="2794">
          <cell r="B2794" t="str">
            <v>45850</v>
          </cell>
          <cell r="C2794" t="str">
            <v>45850</v>
          </cell>
          <cell r="D2794" t="str">
            <v>TX</v>
          </cell>
          <cell r="E2794" t="str">
            <v>Polk</v>
          </cell>
          <cell r="F2794">
            <v>983.02</v>
          </cell>
          <cell r="G2794">
            <v>552.55554200000006</v>
          </cell>
          <cell r="H2794">
            <v>7.5712848037571279E-2</v>
          </cell>
          <cell r="I2794">
            <v>0.1762427372498386</v>
          </cell>
          <cell r="J2794">
            <v>0.20749999999999999</v>
          </cell>
          <cell r="K2794">
            <v>298.10000000000002</v>
          </cell>
          <cell r="L2794">
            <v>77.45</v>
          </cell>
          <cell r="M2794">
            <v>567.29999999999995</v>
          </cell>
          <cell r="N2794">
            <v>36.22</v>
          </cell>
          <cell r="O2794">
            <v>117.71</v>
          </cell>
          <cell r="P2794" t="str">
            <v>9945</v>
          </cell>
          <cell r="Q2794" t="str">
            <v>Not in Metro Area</v>
          </cell>
        </row>
        <row r="2795">
          <cell r="B2795" t="str">
            <v>45860</v>
          </cell>
          <cell r="C2795" t="str">
            <v>45860</v>
          </cell>
          <cell r="D2795" t="str">
            <v>TX</v>
          </cell>
          <cell r="E2795" t="str">
            <v>Potter</v>
          </cell>
          <cell r="F2795">
            <v>942.94</v>
          </cell>
          <cell r="G2795">
            <v>530.0265740000001</v>
          </cell>
          <cell r="H2795">
            <v>7.5712848037571279E-2</v>
          </cell>
          <cell r="I2795">
            <v>0.1762427372498386</v>
          </cell>
          <cell r="J2795">
            <v>0.20749999999999999</v>
          </cell>
          <cell r="K2795">
            <v>298.10000000000002</v>
          </cell>
          <cell r="L2795">
            <v>77.45</v>
          </cell>
          <cell r="M2795">
            <v>567.29999999999995</v>
          </cell>
          <cell r="N2795">
            <v>36.22</v>
          </cell>
          <cell r="O2795">
            <v>117.71</v>
          </cell>
          <cell r="P2795" t="str">
            <v>9945</v>
          </cell>
          <cell r="Q2795" t="str">
            <v>Not in Metro Area</v>
          </cell>
        </row>
        <row r="2796">
          <cell r="B2796" t="str">
            <v>45861</v>
          </cell>
          <cell r="C2796" t="str">
            <v>45861</v>
          </cell>
          <cell r="D2796" t="str">
            <v>TX</v>
          </cell>
          <cell r="E2796" t="str">
            <v>Presidio</v>
          </cell>
          <cell r="F2796">
            <v>755.07</v>
          </cell>
          <cell r="G2796">
            <v>424.42484700000006</v>
          </cell>
          <cell r="H2796">
            <v>7.5712848037571279E-2</v>
          </cell>
          <cell r="I2796">
            <v>0.1762427372498386</v>
          </cell>
          <cell r="J2796">
            <v>0.20749999999999999</v>
          </cell>
          <cell r="K2796">
            <v>298.10000000000002</v>
          </cell>
          <cell r="L2796">
            <v>77.45</v>
          </cell>
          <cell r="M2796">
            <v>567.29999999999995</v>
          </cell>
          <cell r="N2796">
            <v>36.22</v>
          </cell>
          <cell r="O2796">
            <v>117.71</v>
          </cell>
          <cell r="P2796" t="str">
            <v>9945</v>
          </cell>
          <cell r="Q2796" t="str">
            <v>Not in Metro Area</v>
          </cell>
        </row>
        <row r="2797">
          <cell r="B2797" t="str">
            <v>45870</v>
          </cell>
          <cell r="C2797" t="str">
            <v>45870</v>
          </cell>
          <cell r="D2797" t="str">
            <v>TX</v>
          </cell>
          <cell r="E2797" t="str">
            <v>Rains</v>
          </cell>
          <cell r="F2797">
            <v>1031.1600000000001</v>
          </cell>
          <cell r="G2797">
            <v>579.61503600000015</v>
          </cell>
          <cell r="H2797">
            <v>7.5712848037571279E-2</v>
          </cell>
          <cell r="I2797">
            <v>0.1762427372498386</v>
          </cell>
          <cell r="J2797">
            <v>0.20749999999999999</v>
          </cell>
          <cell r="K2797">
            <v>298.10000000000002</v>
          </cell>
          <cell r="L2797">
            <v>77.45</v>
          </cell>
          <cell r="M2797">
            <v>567.29999999999995</v>
          </cell>
          <cell r="N2797">
            <v>36.22</v>
          </cell>
          <cell r="O2797">
            <v>117.71</v>
          </cell>
          <cell r="P2797" t="str">
            <v>9945</v>
          </cell>
          <cell r="Q2797" t="str">
            <v>Not in Metro Area</v>
          </cell>
        </row>
        <row r="2798">
          <cell r="B2798" t="str">
            <v>45871</v>
          </cell>
          <cell r="C2798" t="str">
            <v>45871</v>
          </cell>
          <cell r="D2798" t="str">
            <v>TX</v>
          </cell>
          <cell r="E2798" t="str">
            <v>Randall</v>
          </cell>
          <cell r="F2798">
            <v>948.5</v>
          </cell>
          <cell r="G2798">
            <v>533.15185000000008</v>
          </cell>
          <cell r="H2798">
            <v>7.5712848037571279E-2</v>
          </cell>
          <cell r="I2798">
            <v>0.1762427372498386</v>
          </cell>
          <cell r="J2798">
            <v>0.20749999999999999</v>
          </cell>
          <cell r="K2798">
            <v>298.10000000000002</v>
          </cell>
          <cell r="L2798">
            <v>77.45</v>
          </cell>
          <cell r="M2798">
            <v>567.29999999999995</v>
          </cell>
          <cell r="N2798">
            <v>36.22</v>
          </cell>
          <cell r="O2798">
            <v>117.71</v>
          </cell>
          <cell r="P2798" t="str">
            <v>9945</v>
          </cell>
          <cell r="Q2798" t="str">
            <v>Not in Metro Area</v>
          </cell>
        </row>
        <row r="2799">
          <cell r="B2799" t="str">
            <v>45872</v>
          </cell>
          <cell r="C2799" t="str">
            <v>45872</v>
          </cell>
          <cell r="D2799" t="str">
            <v>TX</v>
          </cell>
          <cell r="E2799" t="str">
            <v>Reagan</v>
          </cell>
          <cell r="F2799">
            <v>1136.1500000000001</v>
          </cell>
          <cell r="G2799">
            <v>638.6299150000001</v>
          </cell>
          <cell r="H2799">
            <v>7.5712848037571279E-2</v>
          </cell>
          <cell r="I2799">
            <v>0.1762427372498386</v>
          </cell>
          <cell r="J2799">
            <v>0.20749999999999999</v>
          </cell>
          <cell r="K2799">
            <v>298.10000000000002</v>
          </cell>
          <cell r="L2799">
            <v>77.45</v>
          </cell>
          <cell r="M2799">
            <v>567.29999999999995</v>
          </cell>
          <cell r="N2799">
            <v>36.22</v>
          </cell>
          <cell r="O2799">
            <v>117.71</v>
          </cell>
          <cell r="P2799" t="str">
            <v>9945</v>
          </cell>
          <cell r="Q2799" t="str">
            <v>Not in Metro Area</v>
          </cell>
        </row>
        <row r="2800">
          <cell r="B2800" t="str">
            <v>45873</v>
          </cell>
          <cell r="C2800" t="str">
            <v>45873</v>
          </cell>
          <cell r="D2800" t="str">
            <v>TX</v>
          </cell>
          <cell r="E2800" t="str">
            <v>Real</v>
          </cell>
          <cell r="F2800">
            <v>998.21</v>
          </cell>
          <cell r="G2800">
            <v>561.09384100000011</v>
          </cell>
          <cell r="H2800">
            <v>7.5712848037571279E-2</v>
          </cell>
          <cell r="I2800">
            <v>0.1762427372498386</v>
          </cell>
          <cell r="J2800">
            <v>0.20749999999999999</v>
          </cell>
          <cell r="K2800">
            <v>298.10000000000002</v>
          </cell>
          <cell r="L2800">
            <v>77.45</v>
          </cell>
          <cell r="M2800">
            <v>567.29999999999995</v>
          </cell>
          <cell r="N2800">
            <v>36.22</v>
          </cell>
          <cell r="O2800">
            <v>117.71</v>
          </cell>
          <cell r="P2800" t="str">
            <v>9945</v>
          </cell>
          <cell r="Q2800" t="str">
            <v>Not in Metro Area</v>
          </cell>
        </row>
        <row r="2801">
          <cell r="B2801" t="str">
            <v>45874</v>
          </cell>
          <cell r="C2801" t="str">
            <v>45874</v>
          </cell>
          <cell r="D2801" t="str">
            <v>TX</v>
          </cell>
          <cell r="E2801" t="str">
            <v>Red River</v>
          </cell>
          <cell r="F2801">
            <v>964.71</v>
          </cell>
          <cell r="G2801">
            <v>542.26349100000004</v>
          </cell>
          <cell r="H2801">
            <v>7.5712848037571279E-2</v>
          </cell>
          <cell r="I2801">
            <v>0.1762427372498386</v>
          </cell>
          <cell r="J2801">
            <v>0.20749999999999999</v>
          </cell>
          <cell r="K2801">
            <v>298.10000000000002</v>
          </cell>
          <cell r="L2801">
            <v>77.45</v>
          </cell>
          <cell r="M2801">
            <v>567.29999999999995</v>
          </cell>
          <cell r="N2801">
            <v>36.22</v>
          </cell>
          <cell r="O2801">
            <v>117.71</v>
          </cell>
          <cell r="P2801" t="str">
            <v>9945</v>
          </cell>
          <cell r="Q2801" t="str">
            <v>Not in Metro Area</v>
          </cell>
        </row>
        <row r="2802">
          <cell r="B2802" t="str">
            <v>45875</v>
          </cell>
          <cell r="C2802" t="str">
            <v>45875</v>
          </cell>
          <cell r="D2802" t="str">
            <v>TX</v>
          </cell>
          <cell r="E2802" t="str">
            <v>Reeves</v>
          </cell>
          <cell r="F2802">
            <v>936.95</v>
          </cell>
          <cell r="G2802">
            <v>526.65959500000008</v>
          </cell>
          <cell r="H2802">
            <v>7.5712848037571279E-2</v>
          </cell>
          <cell r="I2802">
            <v>0.1762427372498386</v>
          </cell>
          <cell r="J2802">
            <v>0.20749999999999999</v>
          </cell>
          <cell r="K2802">
            <v>298.10000000000002</v>
          </cell>
          <cell r="L2802">
            <v>77.45</v>
          </cell>
          <cell r="M2802">
            <v>567.29999999999995</v>
          </cell>
          <cell r="N2802">
            <v>36.22</v>
          </cell>
          <cell r="O2802">
            <v>117.71</v>
          </cell>
          <cell r="P2802" t="str">
            <v>9945</v>
          </cell>
          <cell r="Q2802" t="str">
            <v>Not in Metro Area</v>
          </cell>
        </row>
        <row r="2803">
          <cell r="B2803" t="str">
            <v>45876</v>
          </cell>
          <cell r="C2803" t="str">
            <v>45876</v>
          </cell>
          <cell r="D2803" t="str">
            <v>TX</v>
          </cell>
          <cell r="E2803" t="str">
            <v>Refugio</v>
          </cell>
          <cell r="F2803">
            <v>1132.77</v>
          </cell>
          <cell r="G2803">
            <v>636.73001700000009</v>
          </cell>
          <cell r="H2803">
            <v>7.5712848037571279E-2</v>
          </cell>
          <cell r="I2803">
            <v>0.1762427372498386</v>
          </cell>
          <cell r="J2803">
            <v>0.20749999999999999</v>
          </cell>
          <cell r="K2803">
            <v>298.10000000000002</v>
          </cell>
          <cell r="L2803">
            <v>77.45</v>
          </cell>
          <cell r="M2803">
            <v>567.29999999999995</v>
          </cell>
          <cell r="N2803">
            <v>36.22</v>
          </cell>
          <cell r="O2803">
            <v>117.71</v>
          </cell>
          <cell r="P2803" t="str">
            <v>9945</v>
          </cell>
          <cell r="Q2803" t="str">
            <v>Not in Metro Area</v>
          </cell>
        </row>
        <row r="2804">
          <cell r="B2804" t="str">
            <v>45877</v>
          </cell>
          <cell r="C2804" t="str">
            <v>45877</v>
          </cell>
          <cell r="D2804" t="str">
            <v>TX</v>
          </cell>
          <cell r="E2804" t="str">
            <v>Roberts</v>
          </cell>
          <cell r="F2804">
            <v>998.4</v>
          </cell>
          <cell r="G2804">
            <v>561.20064000000002</v>
          </cell>
          <cell r="H2804">
            <v>7.5712848037571279E-2</v>
          </cell>
          <cell r="I2804">
            <v>0.1762427372498386</v>
          </cell>
          <cell r="J2804">
            <v>0.20749999999999999</v>
          </cell>
          <cell r="K2804">
            <v>298.10000000000002</v>
          </cell>
          <cell r="L2804">
            <v>77.45</v>
          </cell>
          <cell r="M2804">
            <v>567.29999999999995</v>
          </cell>
          <cell r="N2804">
            <v>36.22</v>
          </cell>
          <cell r="O2804">
            <v>117.71</v>
          </cell>
          <cell r="P2804" t="str">
            <v>9945</v>
          </cell>
          <cell r="Q2804" t="str">
            <v>Not in Metro Area</v>
          </cell>
        </row>
        <row r="2805">
          <cell r="B2805" t="str">
            <v>45878</v>
          </cell>
          <cell r="C2805" t="str">
            <v>45878</v>
          </cell>
          <cell r="D2805" t="str">
            <v>TX</v>
          </cell>
          <cell r="E2805" t="str">
            <v>Robertson</v>
          </cell>
          <cell r="F2805">
            <v>983.25</v>
          </cell>
          <cell r="G2805">
            <v>552.68482500000005</v>
          </cell>
          <cell r="H2805">
            <v>7.5712848037571279E-2</v>
          </cell>
          <cell r="I2805">
            <v>0.1762427372498386</v>
          </cell>
          <cell r="J2805">
            <v>0.20749999999999999</v>
          </cell>
          <cell r="K2805">
            <v>298.10000000000002</v>
          </cell>
          <cell r="L2805">
            <v>77.45</v>
          </cell>
          <cell r="M2805">
            <v>567.29999999999995</v>
          </cell>
          <cell r="N2805">
            <v>36.22</v>
          </cell>
          <cell r="O2805">
            <v>117.71</v>
          </cell>
          <cell r="P2805" t="str">
            <v>9945</v>
          </cell>
          <cell r="Q2805" t="str">
            <v>Not in Metro Area</v>
          </cell>
        </row>
        <row r="2806">
          <cell r="B2806" t="str">
            <v>45879</v>
          </cell>
          <cell r="C2806" t="str">
            <v>45879</v>
          </cell>
          <cell r="D2806" t="str">
            <v>TX</v>
          </cell>
          <cell r="E2806" t="str">
            <v>Rockwall</v>
          </cell>
          <cell r="F2806">
            <v>991.27</v>
          </cell>
          <cell r="G2806">
            <v>557.19286699999998</v>
          </cell>
          <cell r="H2806">
            <v>7.2024309820909044E-2</v>
          </cell>
          <cell r="I2806">
            <v>0.16467813540510542</v>
          </cell>
          <cell r="J2806">
            <v>0.20749999999999999</v>
          </cell>
          <cell r="K2806">
            <v>309.33999999999997</v>
          </cell>
          <cell r="L2806">
            <v>72.08</v>
          </cell>
          <cell r="M2806">
            <v>610.4</v>
          </cell>
          <cell r="N2806">
            <v>34.15</v>
          </cell>
          <cell r="O2806">
            <v>126.66</v>
          </cell>
          <cell r="P2806" t="str">
            <v>19124</v>
          </cell>
          <cell r="Q2806" t="str">
            <v>Dallas-Plano-Irving, TX</v>
          </cell>
        </row>
        <row r="2807">
          <cell r="B2807" t="str">
            <v>45880</v>
          </cell>
          <cell r="C2807" t="str">
            <v>45880</v>
          </cell>
          <cell r="D2807" t="str">
            <v>TX</v>
          </cell>
          <cell r="E2807" t="str">
            <v>Runnels</v>
          </cell>
          <cell r="F2807">
            <v>1042.1500000000001</v>
          </cell>
          <cell r="G2807">
            <v>585.79251500000009</v>
          </cell>
          <cell r="H2807">
            <v>7.5712848037571279E-2</v>
          </cell>
          <cell r="I2807">
            <v>0.1762427372498386</v>
          </cell>
          <cell r="J2807">
            <v>0.20749999999999999</v>
          </cell>
          <cell r="K2807">
            <v>298.10000000000002</v>
          </cell>
          <cell r="L2807">
            <v>77.45</v>
          </cell>
          <cell r="M2807">
            <v>567.29999999999995</v>
          </cell>
          <cell r="N2807">
            <v>36.22</v>
          </cell>
          <cell r="O2807">
            <v>117.71</v>
          </cell>
          <cell r="P2807" t="str">
            <v>9945</v>
          </cell>
          <cell r="Q2807" t="str">
            <v>Not in Metro Area</v>
          </cell>
        </row>
        <row r="2808">
          <cell r="B2808" t="str">
            <v>45881</v>
          </cell>
          <cell r="C2808" t="str">
            <v>45881</v>
          </cell>
          <cell r="D2808" t="str">
            <v>TX</v>
          </cell>
          <cell r="E2808" t="str">
            <v>Rusk</v>
          </cell>
          <cell r="F2808">
            <v>995.01</v>
          </cell>
          <cell r="G2808">
            <v>559.29512099999999</v>
          </cell>
          <cell r="H2808">
            <v>7.5712848037571279E-2</v>
          </cell>
          <cell r="I2808">
            <v>0.1762427372498386</v>
          </cell>
          <cell r="J2808">
            <v>0.20749999999999999</v>
          </cell>
          <cell r="K2808">
            <v>298.10000000000002</v>
          </cell>
          <cell r="L2808">
            <v>77.45</v>
          </cell>
          <cell r="M2808">
            <v>567.29999999999995</v>
          </cell>
          <cell r="N2808">
            <v>36.22</v>
          </cell>
          <cell r="O2808">
            <v>117.71</v>
          </cell>
          <cell r="P2808" t="str">
            <v>9945</v>
          </cell>
          <cell r="Q2808" t="str">
            <v>Not in Metro Area</v>
          </cell>
        </row>
        <row r="2809">
          <cell r="B2809" t="str">
            <v>45882</v>
          </cell>
          <cell r="C2809" t="str">
            <v>45882</v>
          </cell>
          <cell r="D2809" t="str">
            <v>TX</v>
          </cell>
          <cell r="E2809" t="str">
            <v>Sabine</v>
          </cell>
          <cell r="F2809">
            <v>1027.95</v>
          </cell>
          <cell r="G2809">
            <v>577.81069500000012</v>
          </cell>
          <cell r="H2809">
            <v>7.5712848037571279E-2</v>
          </cell>
          <cell r="I2809">
            <v>0.1762427372498386</v>
          </cell>
          <cell r="J2809">
            <v>0.20749999999999999</v>
          </cell>
          <cell r="K2809">
            <v>298.10000000000002</v>
          </cell>
          <cell r="L2809">
            <v>77.45</v>
          </cell>
          <cell r="M2809">
            <v>567.29999999999995</v>
          </cell>
          <cell r="N2809">
            <v>36.22</v>
          </cell>
          <cell r="O2809">
            <v>117.71</v>
          </cell>
          <cell r="P2809" t="str">
            <v>9945</v>
          </cell>
          <cell r="Q2809" t="str">
            <v>Not in Metro Area</v>
          </cell>
        </row>
        <row r="2810">
          <cell r="B2810" t="str">
            <v>45883</v>
          </cell>
          <cell r="C2810" t="str">
            <v>45883</v>
          </cell>
          <cell r="D2810" t="str">
            <v>TX</v>
          </cell>
          <cell r="E2810" t="str">
            <v>San Augustine</v>
          </cell>
          <cell r="F2810">
            <v>951.83</v>
          </cell>
          <cell r="G2810">
            <v>535.02364300000011</v>
          </cell>
          <cell r="H2810">
            <v>7.5712848037571279E-2</v>
          </cell>
          <cell r="I2810">
            <v>0.1762427372498386</v>
          </cell>
          <cell r="J2810">
            <v>0.20749999999999999</v>
          </cell>
          <cell r="K2810">
            <v>298.10000000000002</v>
          </cell>
          <cell r="L2810">
            <v>77.45</v>
          </cell>
          <cell r="M2810">
            <v>567.29999999999995</v>
          </cell>
          <cell r="N2810">
            <v>36.22</v>
          </cell>
          <cell r="O2810">
            <v>117.71</v>
          </cell>
          <cell r="P2810" t="str">
            <v>9945</v>
          </cell>
          <cell r="Q2810" t="str">
            <v>Not in Metro Area</v>
          </cell>
        </row>
        <row r="2811">
          <cell r="B2811" t="str">
            <v>45884</v>
          </cell>
          <cell r="C2811" t="str">
            <v>45884</v>
          </cell>
          <cell r="D2811" t="str">
            <v>TX</v>
          </cell>
          <cell r="E2811" t="str">
            <v>San Jacinto</v>
          </cell>
          <cell r="F2811">
            <v>1074.04</v>
          </cell>
          <cell r="G2811">
            <v>603.71788400000003</v>
          </cell>
          <cell r="H2811">
            <v>7.5712848037571279E-2</v>
          </cell>
          <cell r="I2811">
            <v>0.1762427372498386</v>
          </cell>
          <cell r="J2811">
            <v>0.20749999999999999</v>
          </cell>
          <cell r="K2811">
            <v>298.10000000000002</v>
          </cell>
          <cell r="L2811">
            <v>77.45</v>
          </cell>
          <cell r="M2811">
            <v>567.29999999999995</v>
          </cell>
          <cell r="N2811">
            <v>36.22</v>
          </cell>
          <cell r="O2811">
            <v>117.71</v>
          </cell>
          <cell r="P2811" t="str">
            <v>9945</v>
          </cell>
          <cell r="Q2811" t="str">
            <v>Not in Metro Area</v>
          </cell>
        </row>
        <row r="2812">
          <cell r="B2812" t="str">
            <v>45885</v>
          </cell>
          <cell r="C2812" t="str">
            <v>45885</v>
          </cell>
          <cell r="D2812" t="str">
            <v>TX</v>
          </cell>
          <cell r="E2812" t="str">
            <v>San Patricio</v>
          </cell>
          <cell r="F2812">
            <v>957.24</v>
          </cell>
          <cell r="G2812">
            <v>538.06460400000003</v>
          </cell>
          <cell r="H2812">
            <v>7.5712848037571279E-2</v>
          </cell>
          <cell r="I2812">
            <v>0.1762427372498386</v>
          </cell>
          <cell r="J2812">
            <v>0.20749999999999999</v>
          </cell>
          <cell r="K2812">
            <v>298.10000000000002</v>
          </cell>
          <cell r="L2812">
            <v>77.45</v>
          </cell>
          <cell r="M2812">
            <v>567.29999999999995</v>
          </cell>
          <cell r="N2812">
            <v>36.22</v>
          </cell>
          <cell r="O2812">
            <v>117.71</v>
          </cell>
          <cell r="P2812" t="str">
            <v>9945</v>
          </cell>
          <cell r="Q2812" t="str">
            <v>Not in Metro Area</v>
          </cell>
        </row>
        <row r="2813">
          <cell r="B2813" t="str">
            <v>45886</v>
          </cell>
          <cell r="C2813" t="str">
            <v>45886</v>
          </cell>
          <cell r="D2813" t="str">
            <v>TX</v>
          </cell>
          <cell r="E2813" t="str">
            <v>San Saba</v>
          </cell>
          <cell r="F2813">
            <v>1000.39</v>
          </cell>
          <cell r="G2813">
            <v>562.31921900000009</v>
          </cell>
          <cell r="H2813">
            <v>7.5712848037571279E-2</v>
          </cell>
          <cell r="I2813">
            <v>0.1762427372498386</v>
          </cell>
          <cell r="J2813">
            <v>0.20749999999999999</v>
          </cell>
          <cell r="K2813">
            <v>298.10000000000002</v>
          </cell>
          <cell r="L2813">
            <v>77.45</v>
          </cell>
          <cell r="M2813">
            <v>567.29999999999995</v>
          </cell>
          <cell r="N2813">
            <v>36.22</v>
          </cell>
          <cell r="O2813">
            <v>117.71</v>
          </cell>
          <cell r="P2813" t="str">
            <v>9945</v>
          </cell>
          <cell r="Q2813" t="str">
            <v>Not in Metro Area</v>
          </cell>
        </row>
        <row r="2814">
          <cell r="B2814" t="str">
            <v>45887</v>
          </cell>
          <cell r="C2814" t="str">
            <v>45887</v>
          </cell>
          <cell r="D2814" t="str">
            <v>TX</v>
          </cell>
          <cell r="E2814" t="str">
            <v>Schleicher</v>
          </cell>
          <cell r="F2814">
            <v>1135.6300000000001</v>
          </cell>
          <cell r="G2814">
            <v>638.33762300000012</v>
          </cell>
          <cell r="H2814">
            <v>7.5712848037571279E-2</v>
          </cell>
          <cell r="I2814">
            <v>0.1762427372498386</v>
          </cell>
          <cell r="J2814">
            <v>0.20749999999999999</v>
          </cell>
          <cell r="K2814">
            <v>298.10000000000002</v>
          </cell>
          <cell r="L2814">
            <v>77.45</v>
          </cell>
          <cell r="M2814">
            <v>567.29999999999995</v>
          </cell>
          <cell r="N2814">
            <v>36.22</v>
          </cell>
          <cell r="O2814">
            <v>117.71</v>
          </cell>
          <cell r="P2814" t="str">
            <v>9945</v>
          </cell>
          <cell r="Q2814" t="str">
            <v>Not in Metro Area</v>
          </cell>
        </row>
        <row r="2815">
          <cell r="B2815" t="str">
            <v>45888</v>
          </cell>
          <cell r="C2815" t="str">
            <v>45888</v>
          </cell>
          <cell r="D2815" t="str">
            <v>TX</v>
          </cell>
          <cell r="E2815" t="str">
            <v>Scurry</v>
          </cell>
          <cell r="F2815">
            <v>935.28</v>
          </cell>
          <cell r="G2815">
            <v>525.72088800000006</v>
          </cell>
          <cell r="H2815">
            <v>7.5712848037571279E-2</v>
          </cell>
          <cell r="I2815">
            <v>0.1762427372498386</v>
          </cell>
          <cell r="J2815">
            <v>0.20749999999999999</v>
          </cell>
          <cell r="K2815">
            <v>298.10000000000002</v>
          </cell>
          <cell r="L2815">
            <v>77.45</v>
          </cell>
          <cell r="M2815">
            <v>567.29999999999995</v>
          </cell>
          <cell r="N2815">
            <v>36.22</v>
          </cell>
          <cell r="O2815">
            <v>117.71</v>
          </cell>
          <cell r="P2815" t="str">
            <v>9945</v>
          </cell>
          <cell r="Q2815" t="str">
            <v>Not in Metro Area</v>
          </cell>
        </row>
        <row r="2816">
          <cell r="B2816" t="str">
            <v>45889</v>
          </cell>
          <cell r="C2816" t="str">
            <v>45889</v>
          </cell>
          <cell r="D2816" t="str">
            <v>TX</v>
          </cell>
          <cell r="E2816" t="str">
            <v>Shackelford</v>
          </cell>
          <cell r="F2816">
            <v>955.07</v>
          </cell>
          <cell r="G2816">
            <v>536.84484700000007</v>
          </cell>
          <cell r="H2816">
            <v>7.5712848037571279E-2</v>
          </cell>
          <cell r="I2816">
            <v>0.1762427372498386</v>
          </cell>
          <cell r="J2816">
            <v>0.20749999999999999</v>
          </cell>
          <cell r="K2816">
            <v>298.10000000000002</v>
          </cell>
          <cell r="L2816">
            <v>77.45</v>
          </cell>
          <cell r="M2816">
            <v>567.29999999999995</v>
          </cell>
          <cell r="N2816">
            <v>36.22</v>
          </cell>
          <cell r="O2816">
            <v>117.71</v>
          </cell>
          <cell r="P2816" t="str">
            <v>9945</v>
          </cell>
          <cell r="Q2816" t="str">
            <v>Not in Metro Area</v>
          </cell>
        </row>
        <row r="2817">
          <cell r="B2817" t="str">
            <v>45890</v>
          </cell>
          <cell r="C2817" t="str">
            <v>45890</v>
          </cell>
          <cell r="D2817" t="str">
            <v>TX</v>
          </cell>
          <cell r="E2817" t="str">
            <v>Shelby</v>
          </cell>
          <cell r="F2817">
            <v>972.65</v>
          </cell>
          <cell r="G2817">
            <v>546.72656500000005</v>
          </cell>
          <cell r="H2817">
            <v>7.5712848037571279E-2</v>
          </cell>
          <cell r="I2817">
            <v>0.1762427372498386</v>
          </cell>
          <cell r="J2817">
            <v>0.20749999999999999</v>
          </cell>
          <cell r="K2817">
            <v>298.10000000000002</v>
          </cell>
          <cell r="L2817">
            <v>77.45</v>
          </cell>
          <cell r="M2817">
            <v>567.29999999999995</v>
          </cell>
          <cell r="N2817">
            <v>36.22</v>
          </cell>
          <cell r="O2817">
            <v>117.71</v>
          </cell>
          <cell r="P2817" t="str">
            <v>9945</v>
          </cell>
          <cell r="Q2817" t="str">
            <v>Not in Metro Area</v>
          </cell>
        </row>
        <row r="2818">
          <cell r="B2818" t="str">
            <v>45891</v>
          </cell>
          <cell r="C2818" t="str">
            <v>45891</v>
          </cell>
          <cell r="D2818" t="str">
            <v>TX</v>
          </cell>
          <cell r="E2818" t="str">
            <v>Sherman</v>
          </cell>
          <cell r="F2818">
            <v>946.72</v>
          </cell>
          <cell r="G2818">
            <v>532.15131200000008</v>
          </cell>
          <cell r="H2818">
            <v>7.5712848037571279E-2</v>
          </cell>
          <cell r="I2818">
            <v>0.1762427372498386</v>
          </cell>
          <cell r="J2818">
            <v>0.20749999999999999</v>
          </cell>
          <cell r="K2818">
            <v>298.10000000000002</v>
          </cell>
          <cell r="L2818">
            <v>77.45</v>
          </cell>
          <cell r="M2818">
            <v>567.29999999999995</v>
          </cell>
          <cell r="N2818">
            <v>36.22</v>
          </cell>
          <cell r="O2818">
            <v>117.71</v>
          </cell>
          <cell r="P2818" t="str">
            <v>9945</v>
          </cell>
          <cell r="Q2818" t="str">
            <v>Not in Metro Area</v>
          </cell>
        </row>
        <row r="2819">
          <cell r="B2819" t="str">
            <v>45892</v>
          </cell>
          <cell r="C2819" t="str">
            <v>45892</v>
          </cell>
          <cell r="D2819" t="str">
            <v>TX</v>
          </cell>
          <cell r="E2819" t="str">
            <v>Smith</v>
          </cell>
          <cell r="F2819">
            <v>970.47</v>
          </cell>
          <cell r="G2819">
            <v>545.50118700000007</v>
          </cell>
          <cell r="H2819">
            <v>7.5712848037571279E-2</v>
          </cell>
          <cell r="I2819">
            <v>0.1762427372498386</v>
          </cell>
          <cell r="J2819">
            <v>0.20749999999999999</v>
          </cell>
          <cell r="K2819">
            <v>298.10000000000002</v>
          </cell>
          <cell r="L2819">
            <v>77.45</v>
          </cell>
          <cell r="M2819">
            <v>567.29999999999995</v>
          </cell>
          <cell r="N2819">
            <v>36.22</v>
          </cell>
          <cell r="O2819">
            <v>117.71</v>
          </cell>
          <cell r="P2819" t="str">
            <v>9945</v>
          </cell>
          <cell r="Q2819" t="str">
            <v>Not in Metro Area</v>
          </cell>
        </row>
        <row r="2820">
          <cell r="B2820" t="str">
            <v>45893</v>
          </cell>
          <cell r="C2820" t="str">
            <v>45893</v>
          </cell>
          <cell r="D2820" t="str">
            <v>TX</v>
          </cell>
          <cell r="E2820" t="str">
            <v>Somervell</v>
          </cell>
          <cell r="F2820">
            <v>1064.8</v>
          </cell>
          <cell r="G2820">
            <v>598.52408000000003</v>
          </cell>
          <cell r="H2820">
            <v>7.2694595934556266E-2</v>
          </cell>
          <cell r="I2820">
            <v>0.17257582229816315</v>
          </cell>
          <cell r="J2820">
            <v>0.20749999999999999</v>
          </cell>
          <cell r="K2820">
            <v>322.72000000000003</v>
          </cell>
          <cell r="L2820">
            <v>70.23</v>
          </cell>
          <cell r="M2820">
            <v>598.14</v>
          </cell>
          <cell r="N2820">
            <v>35.58</v>
          </cell>
          <cell r="O2820">
            <v>124.11</v>
          </cell>
          <cell r="P2820" t="str">
            <v>23104</v>
          </cell>
          <cell r="Q2820" t="str">
            <v>Fort Worth-Arlington, TX</v>
          </cell>
        </row>
        <row r="2821">
          <cell r="B2821" t="str">
            <v>45900</v>
          </cell>
          <cell r="C2821" t="str">
            <v>45900</v>
          </cell>
          <cell r="D2821" t="str">
            <v>TX</v>
          </cell>
          <cell r="E2821" t="str">
            <v>Starr</v>
          </cell>
          <cell r="F2821">
            <v>903.54</v>
          </cell>
          <cell r="G2821">
            <v>507.87983400000002</v>
          </cell>
          <cell r="H2821">
            <v>7.5712848037571279E-2</v>
          </cell>
          <cell r="I2821">
            <v>0.1762427372498386</v>
          </cell>
          <cell r="J2821">
            <v>0.20749999999999999</v>
          </cell>
          <cell r="K2821">
            <v>298.10000000000002</v>
          </cell>
          <cell r="L2821">
            <v>77.45</v>
          </cell>
          <cell r="M2821">
            <v>567.29999999999995</v>
          </cell>
          <cell r="N2821">
            <v>36.22</v>
          </cell>
          <cell r="O2821">
            <v>117.71</v>
          </cell>
          <cell r="P2821" t="str">
            <v>9945</v>
          </cell>
          <cell r="Q2821" t="str">
            <v>Not in Metro Area</v>
          </cell>
        </row>
        <row r="2822">
          <cell r="B2822" t="str">
            <v>45901</v>
          </cell>
          <cell r="C2822" t="str">
            <v>45901</v>
          </cell>
          <cell r="D2822" t="str">
            <v>TX</v>
          </cell>
          <cell r="E2822" t="str">
            <v>Stephens</v>
          </cell>
          <cell r="F2822">
            <v>1025.56</v>
          </cell>
          <cell r="G2822">
            <v>576.46727599999997</v>
          </cell>
          <cell r="H2822">
            <v>7.5712848037571279E-2</v>
          </cell>
          <cell r="I2822">
            <v>0.1762427372498386</v>
          </cell>
          <cell r="J2822">
            <v>0.20749999999999999</v>
          </cell>
          <cell r="K2822">
            <v>298.10000000000002</v>
          </cell>
          <cell r="L2822">
            <v>77.45</v>
          </cell>
          <cell r="M2822">
            <v>567.29999999999995</v>
          </cell>
          <cell r="N2822">
            <v>36.22</v>
          </cell>
          <cell r="O2822">
            <v>117.71</v>
          </cell>
          <cell r="P2822" t="str">
            <v>9945</v>
          </cell>
          <cell r="Q2822" t="str">
            <v>Not in Metro Area</v>
          </cell>
        </row>
        <row r="2823">
          <cell r="B2823" t="str">
            <v>45902</v>
          </cell>
          <cell r="C2823" t="str">
            <v>45902</v>
          </cell>
          <cell r="D2823" t="str">
            <v>TX</v>
          </cell>
          <cell r="E2823" t="str">
            <v>Sterling</v>
          </cell>
          <cell r="F2823">
            <v>972.04</v>
          </cell>
          <cell r="G2823">
            <v>546.38368400000002</v>
          </cell>
          <cell r="H2823">
            <v>7.5712848037571279E-2</v>
          </cell>
          <cell r="I2823">
            <v>0.1762427372498386</v>
          </cell>
          <cell r="J2823">
            <v>0.20749999999999999</v>
          </cell>
          <cell r="K2823">
            <v>298.10000000000002</v>
          </cell>
          <cell r="L2823">
            <v>77.45</v>
          </cell>
          <cell r="M2823">
            <v>567.29999999999995</v>
          </cell>
          <cell r="N2823">
            <v>36.22</v>
          </cell>
          <cell r="O2823">
            <v>117.71</v>
          </cell>
          <cell r="P2823" t="str">
            <v>9945</v>
          </cell>
          <cell r="Q2823" t="str">
            <v>Not in Metro Area</v>
          </cell>
        </row>
        <row r="2824">
          <cell r="B2824" t="str">
            <v>45903</v>
          </cell>
          <cell r="C2824" t="str">
            <v>45903</v>
          </cell>
          <cell r="D2824" t="str">
            <v>TX</v>
          </cell>
          <cell r="E2824" t="str">
            <v>Stonewall</v>
          </cell>
          <cell r="F2824">
            <v>1172.0999999999999</v>
          </cell>
          <cell r="G2824">
            <v>658.83740999999998</v>
          </cell>
          <cell r="H2824">
            <v>7.5712848037571279E-2</v>
          </cell>
          <cell r="I2824">
            <v>0.1762427372498386</v>
          </cell>
          <cell r="J2824">
            <v>0.20749999999999999</v>
          </cell>
          <cell r="K2824">
            <v>298.10000000000002</v>
          </cell>
          <cell r="L2824">
            <v>77.45</v>
          </cell>
          <cell r="M2824">
            <v>567.29999999999995</v>
          </cell>
          <cell r="N2824">
            <v>36.22</v>
          </cell>
          <cell r="O2824">
            <v>117.71</v>
          </cell>
          <cell r="P2824" t="str">
            <v>9945</v>
          </cell>
          <cell r="Q2824" t="str">
            <v>Not in Metro Area</v>
          </cell>
        </row>
        <row r="2825">
          <cell r="B2825" t="str">
            <v>45904</v>
          </cell>
          <cell r="C2825" t="str">
            <v>45904</v>
          </cell>
          <cell r="D2825" t="str">
            <v>TX</v>
          </cell>
          <cell r="E2825" t="str">
            <v>Sutton</v>
          </cell>
          <cell r="F2825">
            <v>1013.28</v>
          </cell>
          <cell r="G2825">
            <v>569.56468800000005</v>
          </cell>
          <cell r="H2825">
            <v>7.5712848037571279E-2</v>
          </cell>
          <cell r="I2825">
            <v>0.1762427372498386</v>
          </cell>
          <cell r="J2825">
            <v>0.20749999999999999</v>
          </cell>
          <cell r="K2825">
            <v>298.10000000000002</v>
          </cell>
          <cell r="L2825">
            <v>77.45</v>
          </cell>
          <cell r="M2825">
            <v>567.29999999999995</v>
          </cell>
          <cell r="N2825">
            <v>36.22</v>
          </cell>
          <cell r="O2825">
            <v>117.71</v>
          </cell>
          <cell r="P2825" t="str">
            <v>9945</v>
          </cell>
          <cell r="Q2825" t="str">
            <v>Not in Metro Area</v>
          </cell>
        </row>
        <row r="2826">
          <cell r="B2826" t="str">
            <v>45905</v>
          </cell>
          <cell r="C2826" t="str">
            <v>45905</v>
          </cell>
          <cell r="D2826" t="str">
            <v>TX</v>
          </cell>
          <cell r="E2826" t="str">
            <v>Swisher</v>
          </cell>
          <cell r="F2826">
            <v>1129.18</v>
          </cell>
          <cell r="G2826">
            <v>634.71207800000013</v>
          </cell>
          <cell r="H2826">
            <v>7.5712848037571279E-2</v>
          </cell>
          <cell r="I2826">
            <v>0.1762427372498386</v>
          </cell>
          <cell r="J2826">
            <v>0.20749999999999999</v>
          </cell>
          <cell r="K2826">
            <v>298.10000000000002</v>
          </cell>
          <cell r="L2826">
            <v>77.45</v>
          </cell>
          <cell r="M2826">
            <v>567.29999999999995</v>
          </cell>
          <cell r="N2826">
            <v>36.22</v>
          </cell>
          <cell r="O2826">
            <v>117.71</v>
          </cell>
          <cell r="P2826" t="str">
            <v>9945</v>
          </cell>
          <cell r="Q2826" t="str">
            <v>Not in Metro Area</v>
          </cell>
        </row>
        <row r="2827">
          <cell r="B2827" t="str">
            <v>45910</v>
          </cell>
          <cell r="C2827" t="str">
            <v>45910</v>
          </cell>
          <cell r="D2827" t="str">
            <v>TX</v>
          </cell>
          <cell r="E2827" t="str">
            <v>Tarrant</v>
          </cell>
          <cell r="F2827">
            <v>976.78</v>
          </cell>
          <cell r="G2827">
            <v>549.04803800000002</v>
          </cell>
          <cell r="H2827">
            <v>7.2694595934556266E-2</v>
          </cell>
          <cell r="I2827">
            <v>0.17257582229816315</v>
          </cell>
          <cell r="J2827">
            <v>0.20749999999999999</v>
          </cell>
          <cell r="K2827">
            <v>322.72000000000003</v>
          </cell>
          <cell r="L2827">
            <v>70.23</v>
          </cell>
          <cell r="M2827">
            <v>598.14</v>
          </cell>
          <cell r="N2827">
            <v>35.58</v>
          </cell>
          <cell r="O2827">
            <v>124.11</v>
          </cell>
          <cell r="P2827" t="str">
            <v>23104</v>
          </cell>
          <cell r="Q2827" t="str">
            <v>Fort Worth-Arlington, TX</v>
          </cell>
        </row>
        <row r="2828">
          <cell r="B2828" t="str">
            <v>45911</v>
          </cell>
          <cell r="C2828" t="str">
            <v>45911</v>
          </cell>
          <cell r="D2828" t="str">
            <v>TX</v>
          </cell>
          <cell r="E2828" t="str">
            <v>Taylor</v>
          </cell>
          <cell r="F2828">
            <v>919.2</v>
          </cell>
          <cell r="G2828">
            <v>516.68232000000012</v>
          </cell>
          <cell r="H2828">
            <v>7.5712848037571279E-2</v>
          </cell>
          <cell r="I2828">
            <v>0.1762427372498386</v>
          </cell>
          <cell r="J2828">
            <v>0.20749999999999999</v>
          </cell>
          <cell r="K2828">
            <v>298.10000000000002</v>
          </cell>
          <cell r="L2828">
            <v>77.45</v>
          </cell>
          <cell r="M2828">
            <v>567.29999999999995</v>
          </cell>
          <cell r="N2828">
            <v>36.22</v>
          </cell>
          <cell r="O2828">
            <v>117.71</v>
          </cell>
          <cell r="P2828" t="str">
            <v>9945</v>
          </cell>
          <cell r="Q2828" t="str">
            <v>Not in Metro Area</v>
          </cell>
        </row>
        <row r="2829">
          <cell r="B2829" t="str">
            <v>45912</v>
          </cell>
          <cell r="C2829" t="str">
            <v>45912</v>
          </cell>
          <cell r="D2829" t="str">
            <v>TX</v>
          </cell>
          <cell r="E2829" t="str">
            <v>Terrell</v>
          </cell>
          <cell r="F2829">
            <v>911.17</v>
          </cell>
          <cell r="G2829">
            <v>512.16865700000005</v>
          </cell>
          <cell r="H2829">
            <v>7.5712848037571279E-2</v>
          </cell>
          <cell r="I2829">
            <v>0.1762427372498386</v>
          </cell>
          <cell r="J2829">
            <v>0.20749999999999999</v>
          </cell>
          <cell r="K2829">
            <v>298.10000000000002</v>
          </cell>
          <cell r="L2829">
            <v>77.45</v>
          </cell>
          <cell r="M2829">
            <v>567.29999999999995</v>
          </cell>
          <cell r="N2829">
            <v>36.22</v>
          </cell>
          <cell r="O2829">
            <v>117.71</v>
          </cell>
          <cell r="P2829" t="str">
            <v>9945</v>
          </cell>
          <cell r="Q2829" t="str">
            <v>Not in Metro Area</v>
          </cell>
        </row>
        <row r="2830">
          <cell r="B2830" t="str">
            <v>45913</v>
          </cell>
          <cell r="C2830" t="str">
            <v>45913</v>
          </cell>
          <cell r="D2830" t="str">
            <v>TX</v>
          </cell>
          <cell r="E2830" t="str">
            <v>Terry</v>
          </cell>
          <cell r="F2830">
            <v>978.91</v>
          </cell>
          <cell r="G2830">
            <v>550.24531100000002</v>
          </cell>
          <cell r="H2830">
            <v>7.5712848037571279E-2</v>
          </cell>
          <cell r="I2830">
            <v>0.1762427372498386</v>
          </cell>
          <cell r="J2830">
            <v>0.20749999999999999</v>
          </cell>
          <cell r="K2830">
            <v>298.10000000000002</v>
          </cell>
          <cell r="L2830">
            <v>77.45</v>
          </cell>
          <cell r="M2830">
            <v>567.29999999999995</v>
          </cell>
          <cell r="N2830">
            <v>36.22</v>
          </cell>
          <cell r="O2830">
            <v>117.71</v>
          </cell>
          <cell r="P2830" t="str">
            <v>9945</v>
          </cell>
          <cell r="Q2830" t="str">
            <v>Not in Metro Area</v>
          </cell>
        </row>
        <row r="2831">
          <cell r="B2831" t="str">
            <v>45920</v>
          </cell>
          <cell r="C2831" t="str">
            <v>45920</v>
          </cell>
          <cell r="D2831" t="str">
            <v>TX</v>
          </cell>
          <cell r="E2831" t="str">
            <v>Throckmorton</v>
          </cell>
          <cell r="F2831">
            <v>1221.8</v>
          </cell>
          <cell r="G2831">
            <v>686.77377999999999</v>
          </cell>
          <cell r="H2831">
            <v>7.5712848037571279E-2</v>
          </cell>
          <cell r="I2831">
            <v>0.1762427372498386</v>
          </cell>
          <cell r="J2831">
            <v>0.20749999999999999</v>
          </cell>
          <cell r="K2831">
            <v>298.10000000000002</v>
          </cell>
          <cell r="L2831">
            <v>77.45</v>
          </cell>
          <cell r="M2831">
            <v>567.29999999999995</v>
          </cell>
          <cell r="N2831">
            <v>36.22</v>
          </cell>
          <cell r="O2831">
            <v>117.71</v>
          </cell>
          <cell r="P2831" t="str">
            <v>9945</v>
          </cell>
          <cell r="Q2831" t="str">
            <v>Not in Metro Area</v>
          </cell>
        </row>
        <row r="2832">
          <cell r="B2832" t="str">
            <v>45921</v>
          </cell>
          <cell r="C2832" t="str">
            <v>45921</v>
          </cell>
          <cell r="D2832" t="str">
            <v>TX</v>
          </cell>
          <cell r="E2832" t="str">
            <v>Titus</v>
          </cell>
          <cell r="F2832">
            <v>981.57</v>
          </cell>
          <cell r="G2832">
            <v>551.74049700000012</v>
          </cell>
          <cell r="H2832">
            <v>7.5712848037571279E-2</v>
          </cell>
          <cell r="I2832">
            <v>0.1762427372498386</v>
          </cell>
          <cell r="J2832">
            <v>0.20749999999999999</v>
          </cell>
          <cell r="K2832">
            <v>298.10000000000002</v>
          </cell>
          <cell r="L2832">
            <v>77.45</v>
          </cell>
          <cell r="M2832">
            <v>567.29999999999995</v>
          </cell>
          <cell r="N2832">
            <v>36.22</v>
          </cell>
          <cell r="O2832">
            <v>117.71</v>
          </cell>
          <cell r="P2832" t="str">
            <v>9945</v>
          </cell>
          <cell r="Q2832" t="str">
            <v>Not in Metro Area</v>
          </cell>
        </row>
        <row r="2833">
          <cell r="B2833" t="str">
            <v>45930</v>
          </cell>
          <cell r="C2833" t="str">
            <v>45930</v>
          </cell>
          <cell r="D2833" t="str">
            <v>TX</v>
          </cell>
          <cell r="E2833" t="str">
            <v>Tom Green</v>
          </cell>
          <cell r="F2833">
            <v>931.98</v>
          </cell>
          <cell r="G2833">
            <v>523.86595800000009</v>
          </cell>
          <cell r="H2833">
            <v>7.5712848037571279E-2</v>
          </cell>
          <cell r="I2833">
            <v>0.1762427372498386</v>
          </cell>
          <cell r="J2833">
            <v>0.20749999999999999</v>
          </cell>
          <cell r="K2833">
            <v>298.10000000000002</v>
          </cell>
          <cell r="L2833">
            <v>77.45</v>
          </cell>
          <cell r="M2833">
            <v>567.29999999999995</v>
          </cell>
          <cell r="N2833">
            <v>36.22</v>
          </cell>
          <cell r="O2833">
            <v>117.71</v>
          </cell>
          <cell r="P2833" t="str">
            <v>9945</v>
          </cell>
          <cell r="Q2833" t="str">
            <v>Not in Metro Area</v>
          </cell>
        </row>
        <row r="2834">
          <cell r="B2834" t="str">
            <v>45940</v>
          </cell>
          <cell r="C2834" t="str">
            <v>45940</v>
          </cell>
          <cell r="D2834" t="str">
            <v>TX</v>
          </cell>
          <cell r="E2834" t="str">
            <v>Travis</v>
          </cell>
          <cell r="F2834">
            <v>946.71</v>
          </cell>
          <cell r="G2834">
            <v>532.14569100000006</v>
          </cell>
          <cell r="H2834">
            <v>7.2357302983272989E-2</v>
          </cell>
          <cell r="I2834">
            <v>0.1713016290933026</v>
          </cell>
          <cell r="J2834">
            <v>0.20749999999999999</v>
          </cell>
          <cell r="K2834">
            <v>289.95</v>
          </cell>
          <cell r="L2834">
            <v>60.77</v>
          </cell>
          <cell r="M2834">
            <v>629.39</v>
          </cell>
          <cell r="N2834">
            <v>31.39</v>
          </cell>
          <cell r="O2834">
            <v>130.6</v>
          </cell>
          <cell r="P2834" t="str">
            <v>12420</v>
          </cell>
          <cell r="Q2834" t="str">
            <v>Austin-Round Rock, TX</v>
          </cell>
        </row>
        <row r="2835">
          <cell r="B2835" t="str">
            <v>45941</v>
          </cell>
          <cell r="C2835" t="str">
            <v>45941</v>
          </cell>
          <cell r="D2835" t="str">
            <v>TX</v>
          </cell>
          <cell r="E2835" t="str">
            <v>Trinity</v>
          </cell>
          <cell r="F2835">
            <v>1069.96</v>
          </cell>
          <cell r="G2835">
            <v>601.42451600000004</v>
          </cell>
          <cell r="H2835">
            <v>7.5712848037571279E-2</v>
          </cell>
          <cell r="I2835">
            <v>0.1762427372498386</v>
          </cell>
          <cell r="J2835">
            <v>0.20749999999999999</v>
          </cell>
          <cell r="K2835">
            <v>298.10000000000002</v>
          </cell>
          <cell r="L2835">
            <v>77.45</v>
          </cell>
          <cell r="M2835">
            <v>567.29999999999995</v>
          </cell>
          <cell r="N2835">
            <v>36.22</v>
          </cell>
          <cell r="O2835">
            <v>117.71</v>
          </cell>
          <cell r="P2835" t="str">
            <v>9945</v>
          </cell>
          <cell r="Q2835" t="str">
            <v>Not in Metro Area</v>
          </cell>
        </row>
        <row r="2836">
          <cell r="B2836" t="str">
            <v>45942</v>
          </cell>
          <cell r="C2836" t="str">
            <v>45942</v>
          </cell>
          <cell r="D2836" t="str">
            <v>TX</v>
          </cell>
          <cell r="E2836" t="str">
            <v>Tyler</v>
          </cell>
          <cell r="F2836">
            <v>971.01</v>
          </cell>
          <cell r="G2836">
            <v>545.80472100000009</v>
          </cell>
          <cell r="H2836">
            <v>7.5712848037571279E-2</v>
          </cell>
          <cell r="I2836">
            <v>0.1762427372498386</v>
          </cell>
          <cell r="J2836">
            <v>0.20749999999999999</v>
          </cell>
          <cell r="K2836">
            <v>298.10000000000002</v>
          </cell>
          <cell r="L2836">
            <v>77.45</v>
          </cell>
          <cell r="M2836">
            <v>567.29999999999995</v>
          </cell>
          <cell r="N2836">
            <v>36.22</v>
          </cell>
          <cell r="O2836">
            <v>117.71</v>
          </cell>
          <cell r="P2836" t="str">
            <v>9945</v>
          </cell>
          <cell r="Q2836" t="str">
            <v>Not in Metro Area</v>
          </cell>
        </row>
        <row r="2837">
          <cell r="B2837" t="str">
            <v>45943</v>
          </cell>
          <cell r="C2837" t="str">
            <v>45943</v>
          </cell>
          <cell r="D2837" t="str">
            <v>TX</v>
          </cell>
          <cell r="E2837" t="str">
            <v>Upshur</v>
          </cell>
          <cell r="F2837">
            <v>934.91</v>
          </cell>
          <cell r="G2837">
            <v>525.51291100000003</v>
          </cell>
          <cell r="H2837">
            <v>7.5712848037571279E-2</v>
          </cell>
          <cell r="I2837">
            <v>0.1762427372498386</v>
          </cell>
          <cell r="J2837">
            <v>0.20749999999999999</v>
          </cell>
          <cell r="K2837">
            <v>298.10000000000002</v>
          </cell>
          <cell r="L2837">
            <v>77.45</v>
          </cell>
          <cell r="M2837">
            <v>567.29999999999995</v>
          </cell>
          <cell r="N2837">
            <v>36.22</v>
          </cell>
          <cell r="O2837">
            <v>117.71</v>
          </cell>
          <cell r="P2837" t="str">
            <v>9945</v>
          </cell>
          <cell r="Q2837" t="str">
            <v>Not in Metro Area</v>
          </cell>
        </row>
        <row r="2838">
          <cell r="B2838" t="str">
            <v>45944</v>
          </cell>
          <cell r="C2838" t="str">
            <v>45944</v>
          </cell>
          <cell r="D2838" t="str">
            <v>TX</v>
          </cell>
          <cell r="E2838" t="str">
            <v>Upton</v>
          </cell>
          <cell r="F2838">
            <v>1371.96</v>
          </cell>
          <cell r="G2838">
            <v>771.17871600000012</v>
          </cell>
          <cell r="H2838">
            <v>7.5712848037571279E-2</v>
          </cell>
          <cell r="I2838">
            <v>0.1762427372498386</v>
          </cell>
          <cell r="J2838">
            <v>0.20749999999999999</v>
          </cell>
          <cell r="K2838">
            <v>298.10000000000002</v>
          </cell>
          <cell r="L2838">
            <v>77.45</v>
          </cell>
          <cell r="M2838">
            <v>567.29999999999995</v>
          </cell>
          <cell r="N2838">
            <v>36.22</v>
          </cell>
          <cell r="O2838">
            <v>117.71</v>
          </cell>
          <cell r="P2838" t="str">
            <v>9945</v>
          </cell>
          <cell r="Q2838" t="str">
            <v>Not in Metro Area</v>
          </cell>
        </row>
        <row r="2839">
          <cell r="B2839" t="str">
            <v>45945</v>
          </cell>
          <cell r="C2839" t="str">
            <v>45945</v>
          </cell>
          <cell r="D2839" t="str">
            <v>TX</v>
          </cell>
          <cell r="E2839" t="str">
            <v>Uvalde</v>
          </cell>
          <cell r="F2839">
            <v>937.33</v>
          </cell>
          <cell r="G2839">
            <v>526.87319300000001</v>
          </cell>
          <cell r="H2839">
            <v>7.5712848037571279E-2</v>
          </cell>
          <cell r="I2839">
            <v>0.1762427372498386</v>
          </cell>
          <cell r="J2839">
            <v>0.20749999999999999</v>
          </cell>
          <cell r="K2839">
            <v>298.10000000000002</v>
          </cell>
          <cell r="L2839">
            <v>77.45</v>
          </cell>
          <cell r="M2839">
            <v>567.29999999999995</v>
          </cell>
          <cell r="N2839">
            <v>36.22</v>
          </cell>
          <cell r="O2839">
            <v>117.71</v>
          </cell>
          <cell r="P2839" t="str">
            <v>9945</v>
          </cell>
          <cell r="Q2839" t="str">
            <v>Not in Metro Area</v>
          </cell>
        </row>
        <row r="2840">
          <cell r="B2840" t="str">
            <v>45946</v>
          </cell>
          <cell r="C2840" t="str">
            <v>45946</v>
          </cell>
          <cell r="D2840" t="str">
            <v>TX</v>
          </cell>
          <cell r="E2840" t="str">
            <v>Val Verde</v>
          </cell>
          <cell r="F2840">
            <v>926.89</v>
          </cell>
          <cell r="G2840">
            <v>521.00486899999999</v>
          </cell>
          <cell r="H2840">
            <v>7.5712848037571279E-2</v>
          </cell>
          <cell r="I2840">
            <v>0.1762427372498386</v>
          </cell>
          <cell r="J2840">
            <v>0.20749999999999999</v>
          </cell>
          <cell r="K2840">
            <v>298.10000000000002</v>
          </cell>
          <cell r="L2840">
            <v>77.45</v>
          </cell>
          <cell r="M2840">
            <v>567.29999999999995</v>
          </cell>
          <cell r="N2840">
            <v>36.22</v>
          </cell>
          <cell r="O2840">
            <v>117.71</v>
          </cell>
          <cell r="P2840" t="str">
            <v>9945</v>
          </cell>
          <cell r="Q2840" t="str">
            <v>Not in Metro Area</v>
          </cell>
        </row>
        <row r="2841">
          <cell r="B2841" t="str">
            <v>45947</v>
          </cell>
          <cell r="C2841" t="str">
            <v>45947</v>
          </cell>
          <cell r="D2841" t="str">
            <v>TX</v>
          </cell>
          <cell r="E2841" t="str">
            <v>Van Zandt</v>
          </cell>
          <cell r="F2841">
            <v>1001.68</v>
          </cell>
          <cell r="G2841">
            <v>563.04432800000006</v>
          </cell>
          <cell r="H2841">
            <v>7.5712848037571279E-2</v>
          </cell>
          <cell r="I2841">
            <v>0.1762427372498386</v>
          </cell>
          <cell r="J2841">
            <v>0.20749999999999999</v>
          </cell>
          <cell r="K2841">
            <v>298.10000000000002</v>
          </cell>
          <cell r="L2841">
            <v>77.45</v>
          </cell>
          <cell r="M2841">
            <v>567.29999999999995</v>
          </cell>
          <cell r="N2841">
            <v>36.22</v>
          </cell>
          <cell r="O2841">
            <v>117.71</v>
          </cell>
          <cell r="P2841" t="str">
            <v>9945</v>
          </cell>
          <cell r="Q2841" t="str">
            <v>Not in Metro Area</v>
          </cell>
        </row>
        <row r="2842">
          <cell r="B2842" t="str">
            <v>45948</v>
          </cell>
          <cell r="C2842" t="str">
            <v>45948</v>
          </cell>
          <cell r="D2842" t="str">
            <v>TX</v>
          </cell>
          <cell r="E2842" t="str">
            <v>Victoria</v>
          </cell>
          <cell r="F2842">
            <v>979.49</v>
          </cell>
          <cell r="G2842">
            <v>550.57132899999999</v>
          </cell>
          <cell r="H2842">
            <v>7.5712848037571279E-2</v>
          </cell>
          <cell r="I2842">
            <v>0.1762427372498386</v>
          </cell>
          <cell r="J2842">
            <v>0.20749999999999999</v>
          </cell>
          <cell r="K2842">
            <v>298.10000000000002</v>
          </cell>
          <cell r="L2842">
            <v>77.45</v>
          </cell>
          <cell r="M2842">
            <v>567.29999999999995</v>
          </cell>
          <cell r="N2842">
            <v>36.22</v>
          </cell>
          <cell r="O2842">
            <v>117.71</v>
          </cell>
          <cell r="P2842" t="str">
            <v>9945</v>
          </cell>
          <cell r="Q2842" t="str">
            <v>Not in Metro Area</v>
          </cell>
        </row>
        <row r="2843">
          <cell r="B2843" t="str">
            <v>45949</v>
          </cell>
          <cell r="C2843" t="str">
            <v>45949</v>
          </cell>
          <cell r="D2843" t="str">
            <v>TX</v>
          </cell>
          <cell r="E2843" t="str">
            <v>Walker</v>
          </cell>
          <cell r="F2843">
            <v>1019.04</v>
          </cell>
          <cell r="G2843">
            <v>572.80238400000007</v>
          </cell>
          <cell r="H2843">
            <v>7.5712848037571279E-2</v>
          </cell>
          <cell r="I2843">
            <v>0.1762427372498386</v>
          </cell>
          <cell r="J2843">
            <v>0.20749999999999999</v>
          </cell>
          <cell r="K2843">
            <v>298.10000000000002</v>
          </cell>
          <cell r="L2843">
            <v>77.45</v>
          </cell>
          <cell r="M2843">
            <v>567.29999999999995</v>
          </cell>
          <cell r="N2843">
            <v>36.22</v>
          </cell>
          <cell r="O2843">
            <v>117.71</v>
          </cell>
          <cell r="P2843" t="str">
            <v>9945</v>
          </cell>
          <cell r="Q2843" t="str">
            <v>Not in Metro Area</v>
          </cell>
        </row>
        <row r="2844">
          <cell r="B2844" t="str">
            <v>45950</v>
          </cell>
          <cell r="C2844" t="str">
            <v>45950</v>
          </cell>
          <cell r="D2844" t="str">
            <v>TX</v>
          </cell>
          <cell r="E2844" t="str">
            <v>Waller</v>
          </cell>
          <cell r="F2844">
            <v>1052.26</v>
          </cell>
          <cell r="G2844">
            <v>591.47534600000006</v>
          </cell>
          <cell r="H2844">
            <v>6.753315183981734E-2</v>
          </cell>
          <cell r="I2844">
            <v>0.16830812521983821</v>
          </cell>
          <cell r="J2844">
            <v>0.20749999999999999</v>
          </cell>
          <cell r="K2844">
            <v>341.61</v>
          </cell>
          <cell r="L2844">
            <v>56.86</v>
          </cell>
          <cell r="M2844">
            <v>617.35</v>
          </cell>
          <cell r="N2844">
            <v>32.64</v>
          </cell>
          <cell r="O2844">
            <v>128.1</v>
          </cell>
          <cell r="P2844" t="str">
            <v>26420</v>
          </cell>
          <cell r="Q2844" t="str">
            <v>Houston-The Woodlands-Sugar Land, TX</v>
          </cell>
        </row>
        <row r="2845">
          <cell r="B2845" t="str">
            <v>45951</v>
          </cell>
          <cell r="C2845" t="str">
            <v>45951</v>
          </cell>
          <cell r="D2845" t="str">
            <v>TX</v>
          </cell>
          <cell r="E2845" t="str">
            <v>Ward</v>
          </cell>
          <cell r="F2845">
            <v>963.4</v>
          </cell>
          <cell r="G2845">
            <v>541.52714000000003</v>
          </cell>
          <cell r="H2845">
            <v>7.5712848037571279E-2</v>
          </cell>
          <cell r="I2845">
            <v>0.1762427372498386</v>
          </cell>
          <cell r="J2845">
            <v>0.20749999999999999</v>
          </cell>
          <cell r="K2845">
            <v>298.10000000000002</v>
          </cell>
          <cell r="L2845">
            <v>77.45</v>
          </cell>
          <cell r="M2845">
            <v>567.29999999999995</v>
          </cell>
          <cell r="N2845">
            <v>36.22</v>
          </cell>
          <cell r="O2845">
            <v>117.71</v>
          </cell>
          <cell r="P2845" t="str">
            <v>9945</v>
          </cell>
          <cell r="Q2845" t="str">
            <v>Not in Metro Area</v>
          </cell>
        </row>
        <row r="2846">
          <cell r="B2846" t="str">
            <v>45952</v>
          </cell>
          <cell r="C2846" t="str">
            <v>45952</v>
          </cell>
          <cell r="D2846" t="str">
            <v>TX</v>
          </cell>
          <cell r="E2846" t="str">
            <v>Washington</v>
          </cell>
          <cell r="F2846">
            <v>970.18</v>
          </cell>
          <cell r="G2846">
            <v>545.33817799999997</v>
          </cell>
          <cell r="H2846">
            <v>7.5712848037571279E-2</v>
          </cell>
          <cell r="I2846">
            <v>0.1762427372498386</v>
          </cell>
          <cell r="J2846">
            <v>0.20749999999999999</v>
          </cell>
          <cell r="K2846">
            <v>298.10000000000002</v>
          </cell>
          <cell r="L2846">
            <v>77.45</v>
          </cell>
          <cell r="M2846">
            <v>567.29999999999995</v>
          </cell>
          <cell r="N2846">
            <v>36.22</v>
          </cell>
          <cell r="O2846">
            <v>117.71</v>
          </cell>
          <cell r="P2846" t="str">
            <v>9945</v>
          </cell>
          <cell r="Q2846" t="str">
            <v>Not in Metro Area</v>
          </cell>
        </row>
        <row r="2847">
          <cell r="B2847" t="str">
            <v>45953</v>
          </cell>
          <cell r="C2847" t="str">
            <v>45953</v>
          </cell>
          <cell r="D2847" t="str">
            <v>TX</v>
          </cell>
          <cell r="E2847" t="str">
            <v>Webb</v>
          </cell>
          <cell r="F2847">
            <v>947.7</v>
          </cell>
          <cell r="G2847">
            <v>532.70217000000002</v>
          </cell>
          <cell r="H2847">
            <v>7.5712848037571279E-2</v>
          </cell>
          <cell r="I2847">
            <v>0.1762427372498386</v>
          </cell>
          <cell r="J2847">
            <v>0.20749999999999999</v>
          </cell>
          <cell r="K2847">
            <v>298.10000000000002</v>
          </cell>
          <cell r="L2847">
            <v>77.45</v>
          </cell>
          <cell r="M2847">
            <v>567.29999999999995</v>
          </cell>
          <cell r="N2847">
            <v>36.22</v>
          </cell>
          <cell r="O2847">
            <v>117.71</v>
          </cell>
          <cell r="P2847" t="str">
            <v>9945</v>
          </cell>
          <cell r="Q2847" t="str">
            <v>Not in Metro Area</v>
          </cell>
        </row>
        <row r="2848">
          <cell r="B2848" t="str">
            <v>45954</v>
          </cell>
          <cell r="C2848" t="str">
            <v>45954</v>
          </cell>
          <cell r="D2848" t="str">
            <v>TX</v>
          </cell>
          <cell r="E2848" t="str">
            <v>Wharton</v>
          </cell>
          <cell r="F2848">
            <v>1095.55</v>
          </cell>
          <cell r="G2848">
            <v>615.80865500000004</v>
          </cell>
          <cell r="H2848">
            <v>7.5712848037571279E-2</v>
          </cell>
          <cell r="I2848">
            <v>0.1762427372498386</v>
          </cell>
          <cell r="J2848">
            <v>0.20749999999999999</v>
          </cell>
          <cell r="K2848">
            <v>298.10000000000002</v>
          </cell>
          <cell r="L2848">
            <v>77.45</v>
          </cell>
          <cell r="M2848">
            <v>567.29999999999995</v>
          </cell>
          <cell r="N2848">
            <v>36.22</v>
          </cell>
          <cell r="O2848">
            <v>117.71</v>
          </cell>
          <cell r="P2848" t="str">
            <v>9945</v>
          </cell>
          <cell r="Q2848" t="str">
            <v>Not in Metro Area</v>
          </cell>
        </row>
        <row r="2849">
          <cell r="B2849" t="str">
            <v>45955</v>
          </cell>
          <cell r="C2849" t="str">
            <v>45955</v>
          </cell>
          <cell r="D2849" t="str">
            <v>TX</v>
          </cell>
          <cell r="E2849" t="str">
            <v>Wheeler</v>
          </cell>
          <cell r="F2849">
            <v>1410.3</v>
          </cell>
          <cell r="G2849">
            <v>792.72963000000004</v>
          </cell>
          <cell r="H2849">
            <v>7.5712848037571279E-2</v>
          </cell>
          <cell r="I2849">
            <v>0.1762427372498386</v>
          </cell>
          <cell r="J2849">
            <v>0.20749999999999999</v>
          </cell>
          <cell r="K2849">
            <v>298.10000000000002</v>
          </cell>
          <cell r="L2849">
            <v>77.45</v>
          </cell>
          <cell r="M2849">
            <v>567.29999999999995</v>
          </cell>
          <cell r="N2849">
            <v>36.22</v>
          </cell>
          <cell r="O2849">
            <v>117.71</v>
          </cell>
          <cell r="P2849" t="str">
            <v>9945</v>
          </cell>
          <cell r="Q2849" t="str">
            <v>Not in Metro Area</v>
          </cell>
        </row>
        <row r="2850">
          <cell r="B2850" t="str">
            <v>45960</v>
          </cell>
          <cell r="C2850" t="str">
            <v>45960</v>
          </cell>
          <cell r="D2850" t="str">
            <v>TX</v>
          </cell>
          <cell r="E2850" t="str">
            <v>Wichita</v>
          </cell>
          <cell r="F2850">
            <v>946.15</v>
          </cell>
          <cell r="G2850">
            <v>531.830915</v>
          </cell>
          <cell r="H2850">
            <v>7.5712848037571279E-2</v>
          </cell>
          <cell r="I2850">
            <v>0.1762427372498386</v>
          </cell>
          <cell r="J2850">
            <v>0.20749999999999999</v>
          </cell>
          <cell r="K2850">
            <v>298.10000000000002</v>
          </cell>
          <cell r="L2850">
            <v>77.45</v>
          </cell>
          <cell r="M2850">
            <v>567.29999999999995</v>
          </cell>
          <cell r="N2850">
            <v>36.22</v>
          </cell>
          <cell r="O2850">
            <v>117.71</v>
          </cell>
          <cell r="P2850" t="str">
            <v>9945</v>
          </cell>
          <cell r="Q2850" t="str">
            <v>Not in Metro Area</v>
          </cell>
        </row>
        <row r="2851">
          <cell r="B2851" t="str">
            <v>45961</v>
          </cell>
          <cell r="C2851" t="str">
            <v>45961</v>
          </cell>
          <cell r="D2851" t="str">
            <v>TX</v>
          </cell>
          <cell r="E2851" t="str">
            <v>Wilbarger</v>
          </cell>
          <cell r="F2851">
            <v>1021.87</v>
          </cell>
          <cell r="G2851">
            <v>574.39312700000005</v>
          </cell>
          <cell r="H2851">
            <v>7.5712848037571279E-2</v>
          </cell>
          <cell r="I2851">
            <v>0.1762427372498386</v>
          </cell>
          <cell r="J2851">
            <v>0.20749999999999999</v>
          </cell>
          <cell r="K2851">
            <v>298.10000000000002</v>
          </cell>
          <cell r="L2851">
            <v>77.45</v>
          </cell>
          <cell r="M2851">
            <v>567.29999999999995</v>
          </cell>
          <cell r="N2851">
            <v>36.22</v>
          </cell>
          <cell r="O2851">
            <v>117.71</v>
          </cell>
          <cell r="P2851" t="str">
            <v>9945</v>
          </cell>
          <cell r="Q2851" t="str">
            <v>Not in Metro Area</v>
          </cell>
        </row>
        <row r="2852">
          <cell r="B2852" t="str">
            <v>45962</v>
          </cell>
          <cell r="C2852" t="str">
            <v>45962</v>
          </cell>
          <cell r="D2852" t="str">
            <v>TX</v>
          </cell>
          <cell r="E2852" t="str">
            <v>Willacy</v>
          </cell>
          <cell r="F2852">
            <v>899.18</v>
          </cell>
          <cell r="G2852">
            <v>505.429078</v>
          </cell>
          <cell r="H2852">
            <v>7.5712848037571279E-2</v>
          </cell>
          <cell r="I2852">
            <v>0.1762427372498386</v>
          </cell>
          <cell r="J2852">
            <v>0.20749999999999999</v>
          </cell>
          <cell r="K2852">
            <v>298.10000000000002</v>
          </cell>
          <cell r="L2852">
            <v>77.45</v>
          </cell>
          <cell r="M2852">
            <v>567.29999999999995</v>
          </cell>
          <cell r="N2852">
            <v>36.22</v>
          </cell>
          <cell r="O2852">
            <v>117.71</v>
          </cell>
          <cell r="P2852" t="str">
            <v>9945</v>
          </cell>
          <cell r="Q2852" t="str">
            <v>Not in Metro Area</v>
          </cell>
        </row>
        <row r="2853">
          <cell r="B2853" t="str">
            <v>45970</v>
          </cell>
          <cell r="C2853" t="str">
            <v>45970</v>
          </cell>
          <cell r="D2853" t="str">
            <v>TX</v>
          </cell>
          <cell r="E2853" t="str">
            <v>Williamson</v>
          </cell>
          <cell r="F2853">
            <v>943.64</v>
          </cell>
          <cell r="G2853">
            <v>530.42004400000008</v>
          </cell>
          <cell r="H2853">
            <v>7.2357302983272989E-2</v>
          </cell>
          <cell r="I2853">
            <v>0.1713016290933026</v>
          </cell>
          <cell r="J2853">
            <v>0.20749999999999999</v>
          </cell>
          <cell r="K2853">
            <v>289.95</v>
          </cell>
          <cell r="L2853">
            <v>60.77</v>
          </cell>
          <cell r="M2853">
            <v>629.39</v>
          </cell>
          <cell r="N2853">
            <v>31.39</v>
          </cell>
          <cell r="O2853">
            <v>130.6</v>
          </cell>
          <cell r="P2853" t="str">
            <v>12420</v>
          </cell>
          <cell r="Q2853" t="str">
            <v>Austin-Round Rock, TX</v>
          </cell>
        </row>
        <row r="2854">
          <cell r="B2854" t="str">
            <v>45971</v>
          </cell>
          <cell r="C2854" t="str">
            <v>45971</v>
          </cell>
          <cell r="D2854" t="str">
            <v>TX</v>
          </cell>
          <cell r="E2854" t="str">
            <v>Wilson</v>
          </cell>
          <cell r="F2854">
            <v>967.3</v>
          </cell>
          <cell r="G2854">
            <v>543.71933000000001</v>
          </cell>
          <cell r="H2854">
            <v>7.4568288854003129E-2</v>
          </cell>
          <cell r="I2854">
            <v>0.17312368293078295</v>
          </cell>
          <cell r="J2854">
            <v>0.20749999999999999</v>
          </cell>
          <cell r="K2854">
            <v>267.54000000000002</v>
          </cell>
          <cell r="L2854">
            <v>61.69</v>
          </cell>
          <cell r="M2854">
            <v>558.03</v>
          </cell>
          <cell r="N2854">
            <v>30.63</v>
          </cell>
          <cell r="O2854">
            <v>115.79</v>
          </cell>
          <cell r="P2854" t="str">
            <v>41700</v>
          </cell>
          <cell r="Q2854" t="str">
            <v>San Antonio-New Braunfels, TX</v>
          </cell>
        </row>
        <row r="2855">
          <cell r="B2855" t="str">
            <v>45972</v>
          </cell>
          <cell r="C2855" t="str">
            <v>45972</v>
          </cell>
          <cell r="D2855" t="str">
            <v>TX</v>
          </cell>
          <cell r="E2855" t="str">
            <v>Winkler</v>
          </cell>
          <cell r="F2855">
            <v>1066.69</v>
          </cell>
          <cell r="G2855">
            <v>599.58644900000013</v>
          </cell>
          <cell r="H2855">
            <v>7.5712848037571279E-2</v>
          </cell>
          <cell r="I2855">
            <v>0.1762427372498386</v>
          </cell>
          <cell r="J2855">
            <v>0.20749999999999999</v>
          </cell>
          <cell r="K2855">
            <v>298.10000000000002</v>
          </cell>
          <cell r="L2855">
            <v>77.45</v>
          </cell>
          <cell r="M2855">
            <v>567.29999999999995</v>
          </cell>
          <cell r="N2855">
            <v>36.22</v>
          </cell>
          <cell r="O2855">
            <v>117.71</v>
          </cell>
          <cell r="P2855" t="str">
            <v>9945</v>
          </cell>
          <cell r="Q2855" t="str">
            <v>Not in Metro Area</v>
          </cell>
        </row>
        <row r="2856">
          <cell r="B2856" t="str">
            <v>45973</v>
          </cell>
          <cell r="C2856" t="str">
            <v>45973</v>
          </cell>
          <cell r="D2856" t="str">
            <v>TX</v>
          </cell>
          <cell r="E2856" t="str">
            <v>Wise</v>
          </cell>
          <cell r="F2856">
            <v>1065.74</v>
          </cell>
          <cell r="G2856">
            <v>599.05245400000001</v>
          </cell>
          <cell r="H2856">
            <v>7.2694595934556266E-2</v>
          </cell>
          <cell r="I2856">
            <v>0.17257582229816315</v>
          </cell>
          <cell r="J2856">
            <v>0.20749999999999999</v>
          </cell>
          <cell r="K2856">
            <v>322.72000000000003</v>
          </cell>
          <cell r="L2856">
            <v>70.23</v>
          </cell>
          <cell r="M2856">
            <v>598.14</v>
          </cell>
          <cell r="N2856">
            <v>35.58</v>
          </cell>
          <cell r="O2856">
            <v>124.11</v>
          </cell>
          <cell r="P2856" t="str">
            <v>23104</v>
          </cell>
          <cell r="Q2856" t="str">
            <v>Fort Worth-Arlington, TX</v>
          </cell>
        </row>
        <row r="2857">
          <cell r="B2857" t="str">
            <v>45974</v>
          </cell>
          <cell r="C2857" t="str">
            <v>45974</v>
          </cell>
          <cell r="D2857" t="str">
            <v>TX</v>
          </cell>
          <cell r="E2857" t="str">
            <v>Wood</v>
          </cell>
          <cell r="F2857">
            <v>991.9</v>
          </cell>
          <cell r="G2857">
            <v>557.54699000000005</v>
          </cell>
          <cell r="H2857">
            <v>7.5712848037571279E-2</v>
          </cell>
          <cell r="I2857">
            <v>0.1762427372498386</v>
          </cell>
          <cell r="J2857">
            <v>0.20749999999999999</v>
          </cell>
          <cell r="K2857">
            <v>298.10000000000002</v>
          </cell>
          <cell r="L2857">
            <v>77.45</v>
          </cell>
          <cell r="M2857">
            <v>567.29999999999995</v>
          </cell>
          <cell r="N2857">
            <v>36.22</v>
          </cell>
          <cell r="O2857">
            <v>117.71</v>
          </cell>
          <cell r="P2857" t="str">
            <v>9945</v>
          </cell>
          <cell r="Q2857" t="str">
            <v>Not in Metro Area</v>
          </cell>
        </row>
        <row r="2858">
          <cell r="B2858" t="str">
            <v>45980</v>
          </cell>
          <cell r="C2858" t="str">
            <v>45980</v>
          </cell>
          <cell r="D2858" t="str">
            <v>TX</v>
          </cell>
          <cell r="E2858" t="str">
            <v>Yoakum</v>
          </cell>
          <cell r="F2858">
            <v>1149.8499999999999</v>
          </cell>
          <cell r="G2858">
            <v>646.33068500000002</v>
          </cell>
          <cell r="H2858">
            <v>7.5712848037571279E-2</v>
          </cell>
          <cell r="I2858">
            <v>0.1762427372498386</v>
          </cell>
          <cell r="J2858">
            <v>0.20749999999999999</v>
          </cell>
          <cell r="K2858">
            <v>298.10000000000002</v>
          </cell>
          <cell r="L2858">
            <v>77.45</v>
          </cell>
          <cell r="M2858">
            <v>567.29999999999995</v>
          </cell>
          <cell r="N2858">
            <v>36.22</v>
          </cell>
          <cell r="O2858">
            <v>117.71</v>
          </cell>
          <cell r="P2858" t="str">
            <v>9945</v>
          </cell>
          <cell r="Q2858" t="str">
            <v>Not in Metro Area</v>
          </cell>
        </row>
        <row r="2859">
          <cell r="B2859" t="str">
            <v>45981</v>
          </cell>
          <cell r="C2859" t="str">
            <v>45981</v>
          </cell>
          <cell r="D2859" t="str">
            <v>TX</v>
          </cell>
          <cell r="E2859" t="str">
            <v>Young</v>
          </cell>
          <cell r="F2859">
            <v>1065.1300000000001</v>
          </cell>
          <cell r="G2859">
            <v>598.70957300000009</v>
          </cell>
          <cell r="H2859">
            <v>7.5712848037571279E-2</v>
          </cell>
          <cell r="I2859">
            <v>0.1762427372498386</v>
          </cell>
          <cell r="J2859">
            <v>0.20749999999999999</v>
          </cell>
          <cell r="K2859">
            <v>298.10000000000002</v>
          </cell>
          <cell r="L2859">
            <v>77.45</v>
          </cell>
          <cell r="M2859">
            <v>567.29999999999995</v>
          </cell>
          <cell r="N2859">
            <v>36.22</v>
          </cell>
          <cell r="O2859">
            <v>117.71</v>
          </cell>
          <cell r="P2859" t="str">
            <v>9945</v>
          </cell>
          <cell r="Q2859" t="str">
            <v>Not in Metro Area</v>
          </cell>
        </row>
        <row r="2860">
          <cell r="B2860" t="str">
            <v>45982</v>
          </cell>
          <cell r="C2860" t="str">
            <v>45982</v>
          </cell>
          <cell r="D2860" t="str">
            <v>TX</v>
          </cell>
          <cell r="E2860" t="str">
            <v>Zapata</v>
          </cell>
          <cell r="F2860">
            <v>985.64</v>
          </cell>
          <cell r="G2860">
            <v>554.02824400000009</v>
          </cell>
          <cell r="H2860">
            <v>7.5712848037571279E-2</v>
          </cell>
          <cell r="I2860">
            <v>0.1762427372498386</v>
          </cell>
          <cell r="J2860">
            <v>0.20749999999999999</v>
          </cell>
          <cell r="K2860">
            <v>298.10000000000002</v>
          </cell>
          <cell r="L2860">
            <v>77.45</v>
          </cell>
          <cell r="M2860">
            <v>567.29999999999995</v>
          </cell>
          <cell r="N2860">
            <v>36.22</v>
          </cell>
          <cell r="O2860">
            <v>117.71</v>
          </cell>
          <cell r="P2860" t="str">
            <v>9945</v>
          </cell>
          <cell r="Q2860" t="str">
            <v>Not in Metro Area</v>
          </cell>
        </row>
        <row r="2861">
          <cell r="B2861" t="str">
            <v>45983</v>
          </cell>
          <cell r="C2861" t="str">
            <v>45983</v>
          </cell>
          <cell r="D2861" t="str">
            <v>TX</v>
          </cell>
          <cell r="E2861" t="str">
            <v>Zavala</v>
          </cell>
          <cell r="F2861">
            <v>1127.02</v>
          </cell>
          <cell r="G2861">
            <v>633.49794200000008</v>
          </cell>
          <cell r="H2861">
            <v>7.5712848037571279E-2</v>
          </cell>
          <cell r="I2861">
            <v>0.1762427372498386</v>
          </cell>
          <cell r="J2861">
            <v>0.20749999999999999</v>
          </cell>
          <cell r="K2861">
            <v>298.10000000000002</v>
          </cell>
          <cell r="L2861">
            <v>77.45</v>
          </cell>
          <cell r="M2861">
            <v>567.29999999999995</v>
          </cell>
          <cell r="N2861">
            <v>36.22</v>
          </cell>
          <cell r="O2861">
            <v>117.71</v>
          </cell>
          <cell r="P2861" t="str">
            <v>9945</v>
          </cell>
          <cell r="Q2861" t="str">
            <v>Not in Metro Area</v>
          </cell>
        </row>
        <row r="2862">
          <cell r="B2862" t="str">
            <v>46000</v>
          </cell>
          <cell r="C2862" t="str">
            <v>46000</v>
          </cell>
          <cell r="D2862" t="str">
            <v>UT</v>
          </cell>
          <cell r="E2862" t="str">
            <v>Beaver</v>
          </cell>
          <cell r="F2862">
            <v>1032.0899999999999</v>
          </cell>
          <cell r="G2862">
            <v>580.137789</v>
          </cell>
          <cell r="H2862">
            <v>7.523906408952187E-2</v>
          </cell>
          <cell r="I2862">
            <v>0.11670051554444617</v>
          </cell>
          <cell r="J2862">
            <v>0.20749999999999999</v>
          </cell>
          <cell r="K2862">
            <v>245.75</v>
          </cell>
          <cell r="L2862">
            <v>64.010000000000005</v>
          </cell>
          <cell r="M2862">
            <v>593.79</v>
          </cell>
          <cell r="N2862">
            <v>25.96</v>
          </cell>
          <cell r="O2862">
            <v>123.21</v>
          </cell>
          <cell r="P2862" t="str">
            <v>9946</v>
          </cell>
          <cell r="Q2862" t="str">
            <v>Not in Metro Area</v>
          </cell>
        </row>
        <row r="2863">
          <cell r="B2863" t="str">
            <v>46010</v>
          </cell>
          <cell r="C2863" t="str">
            <v>46010</v>
          </cell>
          <cell r="D2863" t="str">
            <v>UT</v>
          </cell>
          <cell r="E2863" t="str">
            <v>Box Elder</v>
          </cell>
          <cell r="F2863">
            <v>925.3</v>
          </cell>
          <cell r="G2863">
            <v>520.11113</v>
          </cell>
          <cell r="H2863">
            <v>7.8349518829371176E-2</v>
          </cell>
          <cell r="I2863">
            <v>0.13996913580246914</v>
          </cell>
          <cell r="J2863">
            <v>0.20749999999999999</v>
          </cell>
          <cell r="K2863">
            <v>227.57</v>
          </cell>
          <cell r="L2863">
            <v>64.8</v>
          </cell>
          <cell r="M2863">
            <v>593.54</v>
          </cell>
          <cell r="N2863">
            <v>26.9</v>
          </cell>
          <cell r="O2863">
            <v>123.16</v>
          </cell>
          <cell r="P2863" t="str">
            <v>36260</v>
          </cell>
          <cell r="Q2863" t="str">
            <v>Ogden-Clearfield, UT</v>
          </cell>
        </row>
        <row r="2864">
          <cell r="B2864" t="str">
            <v>46020</v>
          </cell>
          <cell r="C2864" t="str">
            <v>46020</v>
          </cell>
          <cell r="D2864" t="str">
            <v>UT</v>
          </cell>
          <cell r="E2864" t="str">
            <v>Cache</v>
          </cell>
          <cell r="F2864">
            <v>925.67</v>
          </cell>
          <cell r="G2864">
            <v>520.31910700000003</v>
          </cell>
          <cell r="H2864">
            <v>7.523906408952187E-2</v>
          </cell>
          <cell r="I2864">
            <v>0.11670051554444617</v>
          </cell>
          <cell r="J2864">
            <v>0.20749999999999999</v>
          </cell>
          <cell r="K2864">
            <v>245.75</v>
          </cell>
          <cell r="L2864">
            <v>64.010000000000005</v>
          </cell>
          <cell r="M2864">
            <v>593.79</v>
          </cell>
          <cell r="N2864">
            <v>25.96</v>
          </cell>
          <cell r="O2864">
            <v>123.21</v>
          </cell>
          <cell r="P2864" t="str">
            <v>9946</v>
          </cell>
          <cell r="Q2864" t="str">
            <v>Not in Metro Area</v>
          </cell>
        </row>
        <row r="2865">
          <cell r="B2865" t="str">
            <v>46030</v>
          </cell>
          <cell r="C2865" t="str">
            <v>46030</v>
          </cell>
          <cell r="D2865" t="str">
            <v>UT</v>
          </cell>
          <cell r="E2865" t="str">
            <v>Carbon</v>
          </cell>
          <cell r="F2865">
            <v>923.86</v>
          </cell>
          <cell r="G2865">
            <v>519.30170600000008</v>
          </cell>
          <cell r="H2865">
            <v>7.523906408952187E-2</v>
          </cell>
          <cell r="I2865">
            <v>0.11670051554444617</v>
          </cell>
          <cell r="J2865">
            <v>0.20749999999999999</v>
          </cell>
          <cell r="K2865">
            <v>245.75</v>
          </cell>
          <cell r="L2865">
            <v>64.010000000000005</v>
          </cell>
          <cell r="M2865">
            <v>593.79</v>
          </cell>
          <cell r="N2865">
            <v>25.96</v>
          </cell>
          <cell r="O2865">
            <v>123.21</v>
          </cell>
          <cell r="P2865" t="str">
            <v>9946</v>
          </cell>
          <cell r="Q2865" t="str">
            <v>Not in Metro Area</v>
          </cell>
        </row>
        <row r="2866">
          <cell r="B2866" t="str">
            <v>46040</v>
          </cell>
          <cell r="C2866" t="str">
            <v>46040</v>
          </cell>
          <cell r="D2866" t="str">
            <v>UT</v>
          </cell>
          <cell r="E2866" t="str">
            <v>Daggett</v>
          </cell>
          <cell r="F2866">
            <v>969.29</v>
          </cell>
          <cell r="G2866">
            <v>544.83790899999997</v>
          </cell>
          <cell r="H2866">
            <v>7.523906408952187E-2</v>
          </cell>
          <cell r="I2866">
            <v>0.11670051554444617</v>
          </cell>
          <cell r="J2866">
            <v>0.20749999999999999</v>
          </cell>
          <cell r="K2866">
            <v>245.75</v>
          </cell>
          <cell r="L2866">
            <v>64.010000000000005</v>
          </cell>
          <cell r="M2866">
            <v>593.79</v>
          </cell>
          <cell r="N2866">
            <v>25.96</v>
          </cell>
          <cell r="O2866">
            <v>123.21</v>
          </cell>
          <cell r="P2866" t="str">
            <v>9946</v>
          </cell>
          <cell r="Q2866" t="str">
            <v>Not in Metro Area</v>
          </cell>
        </row>
        <row r="2867">
          <cell r="B2867" t="str">
            <v>46050</v>
          </cell>
          <cell r="C2867" t="str">
            <v>46050</v>
          </cell>
          <cell r="D2867" t="str">
            <v>UT</v>
          </cell>
          <cell r="E2867" t="str">
            <v>Davis</v>
          </cell>
          <cell r="F2867">
            <v>923.87</v>
          </cell>
          <cell r="G2867">
            <v>519.30732699999999</v>
          </cell>
          <cell r="H2867">
            <v>7.8349518829371176E-2</v>
          </cell>
          <cell r="I2867">
            <v>0.13996913580246914</v>
          </cell>
          <cell r="J2867">
            <v>0.20749999999999999</v>
          </cell>
          <cell r="K2867">
            <v>227.57</v>
          </cell>
          <cell r="L2867">
            <v>64.8</v>
          </cell>
          <cell r="M2867">
            <v>593.54</v>
          </cell>
          <cell r="N2867">
            <v>26.9</v>
          </cell>
          <cell r="O2867">
            <v>123.16</v>
          </cell>
          <cell r="P2867" t="str">
            <v>36260</v>
          </cell>
          <cell r="Q2867" t="str">
            <v>Ogden-Clearfield, UT</v>
          </cell>
        </row>
        <row r="2868">
          <cell r="B2868" t="str">
            <v>46060</v>
          </cell>
          <cell r="C2868" t="str">
            <v>46060</v>
          </cell>
          <cell r="D2868" t="str">
            <v>UT</v>
          </cell>
          <cell r="E2868" t="str">
            <v>Duchesne</v>
          </cell>
          <cell r="F2868">
            <v>923.95</v>
          </cell>
          <cell r="G2868">
            <v>519.35229500000003</v>
          </cell>
          <cell r="H2868">
            <v>7.523906408952187E-2</v>
          </cell>
          <cell r="I2868">
            <v>0.11670051554444617</v>
          </cell>
          <cell r="J2868">
            <v>0.20749999999999999</v>
          </cell>
          <cell r="K2868">
            <v>245.75</v>
          </cell>
          <cell r="L2868">
            <v>64.010000000000005</v>
          </cell>
          <cell r="M2868">
            <v>593.79</v>
          </cell>
          <cell r="N2868">
            <v>25.96</v>
          </cell>
          <cell r="O2868">
            <v>123.21</v>
          </cell>
          <cell r="P2868" t="str">
            <v>9946</v>
          </cell>
          <cell r="Q2868" t="str">
            <v>Not in Metro Area</v>
          </cell>
        </row>
        <row r="2869">
          <cell r="B2869" t="str">
            <v>46070</v>
          </cell>
          <cell r="C2869" t="str">
            <v>46070</v>
          </cell>
          <cell r="D2869" t="str">
            <v>UT</v>
          </cell>
          <cell r="E2869" t="str">
            <v>Emery</v>
          </cell>
          <cell r="F2869">
            <v>938.15</v>
          </cell>
          <cell r="G2869">
            <v>527.334115</v>
          </cell>
          <cell r="H2869">
            <v>7.523906408952187E-2</v>
          </cell>
          <cell r="I2869">
            <v>0.11670051554444617</v>
          </cell>
          <cell r="J2869">
            <v>0.20749999999999999</v>
          </cell>
          <cell r="K2869">
            <v>245.75</v>
          </cell>
          <cell r="L2869">
            <v>64.010000000000005</v>
          </cell>
          <cell r="M2869">
            <v>593.79</v>
          </cell>
          <cell r="N2869">
            <v>25.96</v>
          </cell>
          <cell r="O2869">
            <v>123.21</v>
          </cell>
          <cell r="P2869" t="str">
            <v>9946</v>
          </cell>
          <cell r="Q2869" t="str">
            <v>Not in Metro Area</v>
          </cell>
        </row>
        <row r="2870">
          <cell r="B2870" t="str">
            <v>46080</v>
          </cell>
          <cell r="C2870" t="str">
            <v>46080</v>
          </cell>
          <cell r="D2870" t="str">
            <v>UT</v>
          </cell>
          <cell r="E2870" t="str">
            <v>Garfield</v>
          </cell>
          <cell r="F2870">
            <v>954.21</v>
          </cell>
          <cell r="G2870">
            <v>536.36144100000001</v>
          </cell>
          <cell r="H2870">
            <v>7.523906408952187E-2</v>
          </cell>
          <cell r="I2870">
            <v>0.11670051554444617</v>
          </cell>
          <cell r="J2870">
            <v>0.20749999999999999</v>
          </cell>
          <cell r="K2870">
            <v>245.75</v>
          </cell>
          <cell r="L2870">
            <v>64.010000000000005</v>
          </cell>
          <cell r="M2870">
            <v>593.79</v>
          </cell>
          <cell r="N2870">
            <v>25.96</v>
          </cell>
          <cell r="O2870">
            <v>123.21</v>
          </cell>
          <cell r="P2870" t="str">
            <v>9946</v>
          </cell>
          <cell r="Q2870" t="str">
            <v>Not in Metro Area</v>
          </cell>
        </row>
        <row r="2871">
          <cell r="B2871" t="str">
            <v>46090</v>
          </cell>
          <cell r="C2871" t="str">
            <v>46090</v>
          </cell>
          <cell r="D2871" t="str">
            <v>UT</v>
          </cell>
          <cell r="E2871" t="str">
            <v>Grand</v>
          </cell>
          <cell r="F2871">
            <v>963.55</v>
          </cell>
          <cell r="G2871">
            <v>541.61145499999998</v>
          </cell>
          <cell r="H2871">
            <v>7.523906408952187E-2</v>
          </cell>
          <cell r="I2871">
            <v>0.11670051554444617</v>
          </cell>
          <cell r="J2871">
            <v>0.20749999999999999</v>
          </cell>
          <cell r="K2871">
            <v>245.75</v>
          </cell>
          <cell r="L2871">
            <v>64.010000000000005</v>
          </cell>
          <cell r="M2871">
            <v>593.79</v>
          </cell>
          <cell r="N2871">
            <v>25.96</v>
          </cell>
          <cell r="O2871">
            <v>123.21</v>
          </cell>
          <cell r="P2871" t="str">
            <v>9946</v>
          </cell>
          <cell r="Q2871" t="str">
            <v>Not in Metro Area</v>
          </cell>
        </row>
        <row r="2872">
          <cell r="B2872" t="str">
            <v>46100</v>
          </cell>
          <cell r="C2872" t="str">
            <v>46100</v>
          </cell>
          <cell r="D2872" t="str">
            <v>UT</v>
          </cell>
          <cell r="E2872" t="str">
            <v>Iron</v>
          </cell>
          <cell r="F2872">
            <v>930.66</v>
          </cell>
          <cell r="G2872">
            <v>523.12398600000006</v>
          </cell>
          <cell r="H2872">
            <v>7.523906408952187E-2</v>
          </cell>
          <cell r="I2872">
            <v>0.11670051554444617</v>
          </cell>
          <cell r="J2872">
            <v>0.20749999999999999</v>
          </cell>
          <cell r="K2872">
            <v>245.75</v>
          </cell>
          <cell r="L2872">
            <v>64.010000000000005</v>
          </cell>
          <cell r="M2872">
            <v>593.79</v>
          </cell>
          <cell r="N2872">
            <v>25.96</v>
          </cell>
          <cell r="O2872">
            <v>123.21</v>
          </cell>
          <cell r="P2872" t="str">
            <v>9946</v>
          </cell>
          <cell r="Q2872" t="str">
            <v>Not in Metro Area</v>
          </cell>
        </row>
        <row r="2873">
          <cell r="B2873" t="str">
            <v>46110</v>
          </cell>
          <cell r="C2873" t="str">
            <v>46110</v>
          </cell>
          <cell r="D2873" t="str">
            <v>UT</v>
          </cell>
          <cell r="E2873" t="str">
            <v>Juab</v>
          </cell>
          <cell r="F2873">
            <v>1017.62</v>
          </cell>
          <cell r="G2873">
            <v>572.00420200000008</v>
          </cell>
          <cell r="H2873">
            <v>7.523906408952187E-2</v>
          </cell>
          <cell r="I2873">
            <v>0.11670051554444617</v>
          </cell>
          <cell r="J2873">
            <v>0.20749999999999999</v>
          </cell>
          <cell r="K2873">
            <v>245.75</v>
          </cell>
          <cell r="L2873">
            <v>64.010000000000005</v>
          </cell>
          <cell r="M2873">
            <v>593.79</v>
          </cell>
          <cell r="N2873">
            <v>25.96</v>
          </cell>
          <cell r="O2873">
            <v>123.21</v>
          </cell>
          <cell r="P2873" t="str">
            <v>9946</v>
          </cell>
          <cell r="Q2873" t="str">
            <v>Not in Metro Area</v>
          </cell>
        </row>
        <row r="2874">
          <cell r="B2874" t="str">
            <v>46120</v>
          </cell>
          <cell r="C2874" t="str">
            <v>46120</v>
          </cell>
          <cell r="D2874" t="str">
            <v>UT</v>
          </cell>
          <cell r="E2874" t="str">
            <v>Kane</v>
          </cell>
          <cell r="F2874">
            <v>956.06</v>
          </cell>
          <cell r="G2874">
            <v>537.40132600000004</v>
          </cell>
          <cell r="H2874">
            <v>7.523906408952187E-2</v>
          </cell>
          <cell r="I2874">
            <v>0.11670051554444617</v>
          </cell>
          <cell r="J2874">
            <v>0.20749999999999999</v>
          </cell>
          <cell r="K2874">
            <v>245.75</v>
          </cell>
          <cell r="L2874">
            <v>64.010000000000005</v>
          </cell>
          <cell r="M2874">
            <v>593.79</v>
          </cell>
          <cell r="N2874">
            <v>25.96</v>
          </cell>
          <cell r="O2874">
            <v>123.21</v>
          </cell>
          <cell r="P2874" t="str">
            <v>9946</v>
          </cell>
          <cell r="Q2874" t="str">
            <v>Not in Metro Area</v>
          </cell>
        </row>
        <row r="2875">
          <cell r="B2875" t="str">
            <v>46130</v>
          </cell>
          <cell r="C2875" t="str">
            <v>46130</v>
          </cell>
          <cell r="D2875" t="str">
            <v>UT</v>
          </cell>
          <cell r="E2875" t="str">
            <v>Millard</v>
          </cell>
          <cell r="F2875">
            <v>959.56</v>
          </cell>
          <cell r="G2875">
            <v>539.36867600000005</v>
          </cell>
          <cell r="H2875">
            <v>7.523906408952187E-2</v>
          </cell>
          <cell r="I2875">
            <v>0.11670051554444617</v>
          </cell>
          <cell r="J2875">
            <v>0.20749999999999999</v>
          </cell>
          <cell r="K2875">
            <v>245.75</v>
          </cell>
          <cell r="L2875">
            <v>64.010000000000005</v>
          </cell>
          <cell r="M2875">
            <v>593.79</v>
          </cell>
          <cell r="N2875">
            <v>25.96</v>
          </cell>
          <cell r="O2875">
            <v>123.21</v>
          </cell>
          <cell r="P2875" t="str">
            <v>9946</v>
          </cell>
          <cell r="Q2875" t="str">
            <v>Not in Metro Area</v>
          </cell>
        </row>
        <row r="2876">
          <cell r="B2876" t="str">
            <v>46140</v>
          </cell>
          <cell r="C2876" t="str">
            <v>46140</v>
          </cell>
          <cell r="D2876" t="str">
            <v>UT</v>
          </cell>
          <cell r="E2876" t="str">
            <v>Morgan</v>
          </cell>
          <cell r="F2876">
            <v>1001.07</v>
          </cell>
          <cell r="G2876">
            <v>562.70144700000003</v>
          </cell>
          <cell r="H2876">
            <v>7.8349518829371176E-2</v>
          </cell>
          <cell r="I2876">
            <v>0.13996913580246914</v>
          </cell>
          <cell r="J2876">
            <v>0.20749999999999999</v>
          </cell>
          <cell r="K2876">
            <v>227.57</v>
          </cell>
          <cell r="L2876">
            <v>64.8</v>
          </cell>
          <cell r="M2876">
            <v>593.54</v>
          </cell>
          <cell r="N2876">
            <v>26.9</v>
          </cell>
          <cell r="O2876">
            <v>123.16</v>
          </cell>
          <cell r="P2876" t="str">
            <v>36260</v>
          </cell>
          <cell r="Q2876" t="str">
            <v>Ogden-Clearfield, UT</v>
          </cell>
        </row>
        <row r="2877">
          <cell r="B2877" t="str">
            <v>46150</v>
          </cell>
          <cell r="C2877" t="str">
            <v>46150</v>
          </cell>
          <cell r="D2877" t="str">
            <v>UT</v>
          </cell>
          <cell r="E2877" t="str">
            <v>Piute</v>
          </cell>
          <cell r="F2877">
            <v>928.88</v>
          </cell>
          <cell r="G2877">
            <v>522.12344800000005</v>
          </cell>
          <cell r="H2877">
            <v>7.523906408952187E-2</v>
          </cell>
          <cell r="I2877">
            <v>0.11670051554444617</v>
          </cell>
          <cell r="J2877">
            <v>0.20749999999999999</v>
          </cell>
          <cell r="K2877">
            <v>245.75</v>
          </cell>
          <cell r="L2877">
            <v>64.010000000000005</v>
          </cell>
          <cell r="M2877">
            <v>593.79</v>
          </cell>
          <cell r="N2877">
            <v>25.96</v>
          </cell>
          <cell r="O2877">
            <v>123.21</v>
          </cell>
          <cell r="P2877" t="str">
            <v>9946</v>
          </cell>
          <cell r="Q2877" t="str">
            <v>Not in Metro Area</v>
          </cell>
        </row>
        <row r="2878">
          <cell r="B2878" t="str">
            <v>46160</v>
          </cell>
          <cell r="C2878" t="str">
            <v>46160</v>
          </cell>
          <cell r="D2878" t="str">
            <v>UT</v>
          </cell>
          <cell r="E2878" t="str">
            <v>Rich</v>
          </cell>
          <cell r="F2878">
            <v>918.58</v>
          </cell>
          <cell r="G2878">
            <v>516.33381800000006</v>
          </cell>
          <cell r="H2878">
            <v>7.523906408952187E-2</v>
          </cell>
          <cell r="I2878">
            <v>0.11670051554444617</v>
          </cell>
          <cell r="J2878">
            <v>0.20749999999999999</v>
          </cell>
          <cell r="K2878">
            <v>245.75</v>
          </cell>
          <cell r="L2878">
            <v>64.010000000000005</v>
          </cell>
          <cell r="M2878">
            <v>593.79</v>
          </cell>
          <cell r="N2878">
            <v>25.96</v>
          </cell>
          <cell r="O2878">
            <v>123.21</v>
          </cell>
          <cell r="P2878" t="str">
            <v>9946</v>
          </cell>
          <cell r="Q2878" t="str">
            <v>Not in Metro Area</v>
          </cell>
        </row>
        <row r="2879">
          <cell r="B2879" t="str">
            <v>46170</v>
          </cell>
          <cell r="C2879" t="str">
            <v>46170</v>
          </cell>
          <cell r="D2879" t="str">
            <v>UT</v>
          </cell>
          <cell r="E2879" t="str">
            <v>Salt Lake</v>
          </cell>
          <cell r="F2879">
            <v>934.65</v>
          </cell>
          <cell r="G2879">
            <v>525.36676499999999</v>
          </cell>
          <cell r="H2879">
            <v>7.9103379635639792E-2</v>
          </cell>
          <cell r="I2879">
            <v>0.13547376664056382</v>
          </cell>
          <cell r="J2879">
            <v>0.20749999999999999</v>
          </cell>
          <cell r="K2879">
            <v>231.09</v>
          </cell>
          <cell r="L2879">
            <v>63.85</v>
          </cell>
          <cell r="M2879">
            <v>546.26</v>
          </cell>
          <cell r="N2879">
            <v>26.93</v>
          </cell>
          <cell r="O2879">
            <v>113.35</v>
          </cell>
          <cell r="P2879" t="str">
            <v>41620</v>
          </cell>
          <cell r="Q2879" t="str">
            <v>Salt Lake City, UT</v>
          </cell>
        </row>
        <row r="2880">
          <cell r="B2880" t="str">
            <v>46180</v>
          </cell>
          <cell r="C2880" t="str">
            <v>46180</v>
          </cell>
          <cell r="D2880" t="str">
            <v>UT</v>
          </cell>
          <cell r="E2880" t="str">
            <v>San Juan</v>
          </cell>
          <cell r="F2880">
            <v>975.3</v>
          </cell>
          <cell r="G2880">
            <v>548.21613000000002</v>
          </cell>
          <cell r="H2880">
            <v>7.523906408952187E-2</v>
          </cell>
          <cell r="I2880">
            <v>0.11670051554444617</v>
          </cell>
          <cell r="J2880">
            <v>0.20749999999999999</v>
          </cell>
          <cell r="K2880">
            <v>245.75</v>
          </cell>
          <cell r="L2880">
            <v>64.010000000000005</v>
          </cell>
          <cell r="M2880">
            <v>593.79</v>
          </cell>
          <cell r="N2880">
            <v>25.96</v>
          </cell>
          <cell r="O2880">
            <v>123.21</v>
          </cell>
          <cell r="P2880" t="str">
            <v>9946</v>
          </cell>
          <cell r="Q2880" t="str">
            <v>Not in Metro Area</v>
          </cell>
        </row>
        <row r="2881">
          <cell r="B2881" t="str">
            <v>46190</v>
          </cell>
          <cell r="C2881" t="str">
            <v>46190</v>
          </cell>
          <cell r="D2881" t="str">
            <v>UT</v>
          </cell>
          <cell r="E2881" t="str">
            <v>Sanpete</v>
          </cell>
          <cell r="F2881">
            <v>939.75</v>
          </cell>
          <cell r="G2881">
            <v>528.233475</v>
          </cell>
          <cell r="H2881">
            <v>7.523906408952187E-2</v>
          </cell>
          <cell r="I2881">
            <v>0.11670051554444617</v>
          </cell>
          <cell r="J2881">
            <v>0.20749999999999999</v>
          </cell>
          <cell r="K2881">
            <v>245.75</v>
          </cell>
          <cell r="L2881">
            <v>64.010000000000005</v>
          </cell>
          <cell r="M2881">
            <v>593.79</v>
          </cell>
          <cell r="N2881">
            <v>25.96</v>
          </cell>
          <cell r="O2881">
            <v>123.21</v>
          </cell>
          <cell r="P2881" t="str">
            <v>9946</v>
          </cell>
          <cell r="Q2881" t="str">
            <v>Not in Metro Area</v>
          </cell>
        </row>
        <row r="2882">
          <cell r="B2882" t="str">
            <v>46200</v>
          </cell>
          <cell r="C2882" t="str">
            <v>46200</v>
          </cell>
          <cell r="D2882" t="str">
            <v>UT</v>
          </cell>
          <cell r="E2882" t="str">
            <v>Sevier</v>
          </cell>
          <cell r="F2882">
            <v>927.64</v>
          </cell>
          <cell r="G2882">
            <v>521.42644400000006</v>
          </cell>
          <cell r="H2882">
            <v>7.523906408952187E-2</v>
          </cell>
          <cell r="I2882">
            <v>0.11670051554444617</v>
          </cell>
          <cell r="J2882">
            <v>0.20749999999999999</v>
          </cell>
          <cell r="K2882">
            <v>245.75</v>
          </cell>
          <cell r="L2882">
            <v>64.010000000000005</v>
          </cell>
          <cell r="M2882">
            <v>593.79</v>
          </cell>
          <cell r="N2882">
            <v>25.96</v>
          </cell>
          <cell r="O2882">
            <v>123.21</v>
          </cell>
          <cell r="P2882" t="str">
            <v>9946</v>
          </cell>
          <cell r="Q2882" t="str">
            <v>Not in Metro Area</v>
          </cell>
        </row>
        <row r="2883">
          <cell r="B2883" t="str">
            <v>46210</v>
          </cell>
          <cell r="C2883" t="str">
            <v>46210</v>
          </cell>
          <cell r="D2883" t="str">
            <v>UT</v>
          </cell>
          <cell r="E2883" t="str">
            <v>Summit</v>
          </cell>
          <cell r="F2883">
            <v>958.28</v>
          </cell>
          <cell r="G2883">
            <v>538.64918799999998</v>
          </cell>
          <cell r="H2883">
            <v>7.523906408952187E-2</v>
          </cell>
          <cell r="I2883">
            <v>0.11670051554444617</v>
          </cell>
          <cell r="J2883">
            <v>0.20749999999999999</v>
          </cell>
          <cell r="K2883">
            <v>245.75</v>
          </cell>
          <cell r="L2883">
            <v>64.010000000000005</v>
          </cell>
          <cell r="M2883">
            <v>593.79</v>
          </cell>
          <cell r="N2883">
            <v>25.96</v>
          </cell>
          <cell r="O2883">
            <v>123.21</v>
          </cell>
          <cell r="P2883" t="str">
            <v>9946</v>
          </cell>
          <cell r="Q2883" t="str">
            <v>Not in Metro Area</v>
          </cell>
        </row>
        <row r="2884">
          <cell r="B2884" t="str">
            <v>46220</v>
          </cell>
          <cell r="C2884" t="str">
            <v>46220</v>
          </cell>
          <cell r="D2884" t="str">
            <v>UT</v>
          </cell>
          <cell r="E2884" t="str">
            <v>Tooele</v>
          </cell>
          <cell r="F2884">
            <v>964.82</v>
          </cell>
          <cell r="G2884">
            <v>542.32532200000003</v>
          </cell>
          <cell r="H2884">
            <v>7.9103379635639792E-2</v>
          </cell>
          <cell r="I2884">
            <v>0.13547376664056382</v>
          </cell>
          <cell r="J2884">
            <v>0.20749999999999999</v>
          </cell>
          <cell r="K2884">
            <v>231.09</v>
          </cell>
          <cell r="L2884">
            <v>63.85</v>
          </cell>
          <cell r="M2884">
            <v>546.26</v>
          </cell>
          <cell r="N2884">
            <v>26.93</v>
          </cell>
          <cell r="O2884">
            <v>113.35</v>
          </cell>
          <cell r="P2884" t="str">
            <v>41620</v>
          </cell>
          <cell r="Q2884" t="str">
            <v>Salt Lake City, UT</v>
          </cell>
        </row>
        <row r="2885">
          <cell r="B2885" t="str">
            <v>46230</v>
          </cell>
          <cell r="C2885" t="str">
            <v>46230</v>
          </cell>
          <cell r="D2885" t="str">
            <v>UT</v>
          </cell>
          <cell r="E2885" t="str">
            <v>Uintah</v>
          </cell>
          <cell r="F2885">
            <v>915.42</v>
          </cell>
          <cell r="G2885">
            <v>514.55758200000002</v>
          </cell>
          <cell r="H2885">
            <v>7.523906408952187E-2</v>
          </cell>
          <cell r="I2885">
            <v>0.11670051554444617</v>
          </cell>
          <cell r="J2885">
            <v>0.20749999999999999</v>
          </cell>
          <cell r="K2885">
            <v>245.75</v>
          </cell>
          <cell r="L2885">
            <v>64.010000000000005</v>
          </cell>
          <cell r="M2885">
            <v>593.79</v>
          </cell>
          <cell r="N2885">
            <v>25.96</v>
          </cell>
          <cell r="O2885">
            <v>123.21</v>
          </cell>
          <cell r="P2885" t="str">
            <v>9946</v>
          </cell>
          <cell r="Q2885" t="str">
            <v>Not in Metro Area</v>
          </cell>
        </row>
        <row r="2886">
          <cell r="B2886" t="str">
            <v>46240</v>
          </cell>
          <cell r="C2886" t="str">
            <v>46240</v>
          </cell>
          <cell r="D2886" t="str">
            <v>UT</v>
          </cell>
          <cell r="E2886" t="str">
            <v>Utah</v>
          </cell>
          <cell r="F2886">
            <v>922.47</v>
          </cell>
          <cell r="G2886">
            <v>518.52038700000003</v>
          </cell>
          <cell r="H2886">
            <v>7.523906408952187E-2</v>
          </cell>
          <cell r="I2886">
            <v>0.11670051554444617</v>
          </cell>
          <cell r="J2886">
            <v>0.20749999999999999</v>
          </cell>
          <cell r="K2886">
            <v>245.75</v>
          </cell>
          <cell r="L2886">
            <v>64.010000000000005</v>
          </cell>
          <cell r="M2886">
            <v>593.79</v>
          </cell>
          <cell r="N2886">
            <v>25.96</v>
          </cell>
          <cell r="O2886">
            <v>123.21</v>
          </cell>
          <cell r="P2886" t="str">
            <v>9946</v>
          </cell>
          <cell r="Q2886" t="str">
            <v>Not in Metro Area</v>
          </cell>
        </row>
        <row r="2887">
          <cell r="B2887" t="str">
            <v>46250</v>
          </cell>
          <cell r="C2887" t="str">
            <v>46250</v>
          </cell>
          <cell r="D2887" t="str">
            <v>UT</v>
          </cell>
          <cell r="E2887" t="str">
            <v>Wasatch</v>
          </cell>
          <cell r="F2887">
            <v>922.51</v>
          </cell>
          <cell r="G2887">
            <v>518.54287099999999</v>
          </cell>
          <cell r="H2887">
            <v>7.523906408952187E-2</v>
          </cell>
          <cell r="I2887">
            <v>0.11670051554444617</v>
          </cell>
          <cell r="J2887">
            <v>0.20749999999999999</v>
          </cell>
          <cell r="K2887">
            <v>245.75</v>
          </cell>
          <cell r="L2887">
            <v>64.010000000000005</v>
          </cell>
          <cell r="M2887">
            <v>593.79</v>
          </cell>
          <cell r="N2887">
            <v>25.96</v>
          </cell>
          <cell r="O2887">
            <v>123.21</v>
          </cell>
          <cell r="P2887" t="str">
            <v>9946</v>
          </cell>
          <cell r="Q2887" t="str">
            <v>Not in Metro Area</v>
          </cell>
        </row>
        <row r="2888">
          <cell r="B2888" t="str">
            <v>46260</v>
          </cell>
          <cell r="C2888" t="str">
            <v>46260</v>
          </cell>
          <cell r="D2888" t="str">
            <v>UT</v>
          </cell>
          <cell r="E2888" t="str">
            <v>Washington</v>
          </cell>
          <cell r="F2888">
            <v>890.61</v>
          </cell>
          <cell r="G2888">
            <v>500.61188100000004</v>
          </cell>
          <cell r="H2888">
            <v>7.523906408952187E-2</v>
          </cell>
          <cell r="I2888">
            <v>0.11670051554444617</v>
          </cell>
          <cell r="J2888">
            <v>0.20749999999999999</v>
          </cell>
          <cell r="K2888">
            <v>245.75</v>
          </cell>
          <cell r="L2888">
            <v>64.010000000000005</v>
          </cell>
          <cell r="M2888">
            <v>593.79</v>
          </cell>
          <cell r="N2888">
            <v>25.96</v>
          </cell>
          <cell r="O2888">
            <v>123.21</v>
          </cell>
          <cell r="P2888" t="str">
            <v>9946</v>
          </cell>
          <cell r="Q2888" t="str">
            <v>Not in Metro Area</v>
          </cell>
        </row>
        <row r="2889">
          <cell r="B2889" t="str">
            <v>46270</v>
          </cell>
          <cell r="C2889" t="str">
            <v>46270</v>
          </cell>
          <cell r="D2889" t="str">
            <v>UT</v>
          </cell>
          <cell r="E2889" t="str">
            <v>Wayne</v>
          </cell>
          <cell r="F2889">
            <v>925.59</v>
          </cell>
          <cell r="G2889">
            <v>520.2741390000001</v>
          </cell>
          <cell r="H2889">
            <v>7.523906408952187E-2</v>
          </cell>
          <cell r="I2889">
            <v>0.11670051554444617</v>
          </cell>
          <cell r="J2889">
            <v>0.20749999999999999</v>
          </cell>
          <cell r="K2889">
            <v>245.75</v>
          </cell>
          <cell r="L2889">
            <v>64.010000000000005</v>
          </cell>
          <cell r="M2889">
            <v>593.79</v>
          </cell>
          <cell r="N2889">
            <v>25.96</v>
          </cell>
          <cell r="O2889">
            <v>123.21</v>
          </cell>
          <cell r="P2889" t="str">
            <v>9946</v>
          </cell>
          <cell r="Q2889" t="str">
            <v>Not in Metro Area</v>
          </cell>
        </row>
        <row r="2890">
          <cell r="B2890" t="str">
            <v>46280</v>
          </cell>
          <cell r="C2890" t="str">
            <v>46280</v>
          </cell>
          <cell r="D2890" t="str">
            <v>UT</v>
          </cell>
          <cell r="E2890" t="str">
            <v>Weber</v>
          </cell>
          <cell r="F2890">
            <v>989.45</v>
          </cell>
          <cell r="G2890">
            <v>556.16984500000012</v>
          </cell>
          <cell r="H2890">
            <v>7.8349518829371176E-2</v>
          </cell>
          <cell r="I2890">
            <v>0.13996913580246914</v>
          </cell>
          <cell r="J2890">
            <v>0.20749999999999999</v>
          </cell>
          <cell r="K2890">
            <v>227.57</v>
          </cell>
          <cell r="L2890">
            <v>64.8</v>
          </cell>
          <cell r="M2890">
            <v>593.54</v>
          </cell>
          <cell r="N2890">
            <v>26.9</v>
          </cell>
          <cell r="O2890">
            <v>123.16</v>
          </cell>
          <cell r="P2890" t="str">
            <v>36260</v>
          </cell>
          <cell r="Q2890" t="str">
            <v>Ogden-Clearfield, UT</v>
          </cell>
        </row>
        <row r="2891">
          <cell r="B2891" t="str">
            <v>47000</v>
          </cell>
          <cell r="C2891" t="str">
            <v>47000</v>
          </cell>
          <cell r="D2891" t="str">
            <v>VT</v>
          </cell>
          <cell r="E2891" t="str">
            <v>Addison</v>
          </cell>
          <cell r="F2891">
            <v>902.48</v>
          </cell>
          <cell r="G2891">
            <v>507.28400800000003</v>
          </cell>
          <cell r="H2891">
            <v>7.4010849360798145E-2</v>
          </cell>
          <cell r="I2891">
            <v>0.13020439061317185</v>
          </cell>
          <cell r="J2891">
            <v>0.20749999999999999</v>
          </cell>
          <cell r="K2891">
            <v>263.61</v>
          </cell>
          <cell r="L2891">
            <v>66.05</v>
          </cell>
          <cell r="M2891">
            <v>603.07000000000005</v>
          </cell>
          <cell r="N2891">
            <v>28.11</v>
          </cell>
          <cell r="O2891">
            <v>125.14</v>
          </cell>
          <cell r="P2891" t="str">
            <v>9947</v>
          </cell>
          <cell r="Q2891" t="str">
            <v>Not in Metro Area</v>
          </cell>
        </row>
        <row r="2892">
          <cell r="B2892" t="str">
            <v>47010</v>
          </cell>
          <cell r="C2892" t="str">
            <v>47010</v>
          </cell>
          <cell r="D2892" t="str">
            <v>VT</v>
          </cell>
          <cell r="E2892" t="str">
            <v>Bennington</v>
          </cell>
          <cell r="F2892">
            <v>910.62</v>
          </cell>
          <cell r="G2892">
            <v>511.85950200000002</v>
          </cell>
          <cell r="H2892">
            <v>7.4010849360798145E-2</v>
          </cell>
          <cell r="I2892">
            <v>0.13020439061317185</v>
          </cell>
          <cell r="J2892">
            <v>0.20749999999999999</v>
          </cell>
          <cell r="K2892">
            <v>263.61</v>
          </cell>
          <cell r="L2892">
            <v>66.05</v>
          </cell>
          <cell r="M2892">
            <v>603.07000000000005</v>
          </cell>
          <cell r="N2892">
            <v>28.11</v>
          </cell>
          <cell r="O2892">
            <v>125.14</v>
          </cell>
          <cell r="P2892" t="str">
            <v>9947</v>
          </cell>
          <cell r="Q2892" t="str">
            <v>Not in Metro Area</v>
          </cell>
        </row>
        <row r="2893">
          <cell r="B2893" t="str">
            <v>47020</v>
          </cell>
          <cell r="C2893" t="str">
            <v>47020</v>
          </cell>
          <cell r="D2893" t="str">
            <v>VT</v>
          </cell>
          <cell r="E2893" t="str">
            <v>Caledonia</v>
          </cell>
          <cell r="F2893">
            <v>963.49</v>
          </cell>
          <cell r="G2893">
            <v>541.57772900000009</v>
          </cell>
          <cell r="H2893">
            <v>7.4010849360798145E-2</v>
          </cell>
          <cell r="I2893">
            <v>0.13020439061317185</v>
          </cell>
          <cell r="J2893">
            <v>0.20749999999999999</v>
          </cell>
          <cell r="K2893">
            <v>263.61</v>
          </cell>
          <cell r="L2893">
            <v>66.05</v>
          </cell>
          <cell r="M2893">
            <v>603.07000000000005</v>
          </cell>
          <cell r="N2893">
            <v>28.11</v>
          </cell>
          <cell r="O2893">
            <v>125.14</v>
          </cell>
          <cell r="P2893" t="str">
            <v>9947</v>
          </cell>
          <cell r="Q2893" t="str">
            <v>Not in Metro Area</v>
          </cell>
        </row>
        <row r="2894">
          <cell r="B2894" t="str">
            <v>47030</v>
          </cell>
          <cell r="C2894" t="str">
            <v>47030</v>
          </cell>
          <cell r="D2894" t="str">
            <v>VT</v>
          </cell>
          <cell r="E2894" t="str">
            <v>Chittenden</v>
          </cell>
          <cell r="F2894">
            <v>884.74</v>
          </cell>
          <cell r="G2894">
            <v>497.31235400000003</v>
          </cell>
          <cell r="H2894">
            <v>7.4010849360798145E-2</v>
          </cell>
          <cell r="I2894">
            <v>0.13020439061317185</v>
          </cell>
          <cell r="J2894">
            <v>0.20749999999999999</v>
          </cell>
          <cell r="K2894">
            <v>263.61</v>
          </cell>
          <cell r="L2894">
            <v>66.05</v>
          </cell>
          <cell r="M2894">
            <v>603.07000000000005</v>
          </cell>
          <cell r="N2894">
            <v>28.11</v>
          </cell>
          <cell r="O2894">
            <v>125.14</v>
          </cell>
          <cell r="P2894" t="str">
            <v>9947</v>
          </cell>
          <cell r="Q2894" t="str">
            <v>Not in Metro Area</v>
          </cell>
        </row>
        <row r="2895">
          <cell r="B2895" t="str">
            <v>47040</v>
          </cell>
          <cell r="C2895" t="str">
            <v>47040</v>
          </cell>
          <cell r="D2895" t="str">
            <v>VT</v>
          </cell>
          <cell r="E2895" t="str">
            <v>Essex</v>
          </cell>
          <cell r="F2895">
            <v>917.17</v>
          </cell>
          <cell r="G2895">
            <v>515.54125699999997</v>
          </cell>
          <cell r="H2895">
            <v>7.4010849360798145E-2</v>
          </cell>
          <cell r="I2895">
            <v>0.13020439061317185</v>
          </cell>
          <cell r="J2895">
            <v>0.20749999999999999</v>
          </cell>
          <cell r="K2895">
            <v>263.61</v>
          </cell>
          <cell r="L2895">
            <v>66.05</v>
          </cell>
          <cell r="M2895">
            <v>603.07000000000005</v>
          </cell>
          <cell r="N2895">
            <v>28.11</v>
          </cell>
          <cell r="O2895">
            <v>125.14</v>
          </cell>
          <cell r="P2895" t="str">
            <v>9947</v>
          </cell>
          <cell r="Q2895" t="str">
            <v>Not in Metro Area</v>
          </cell>
        </row>
        <row r="2896">
          <cell r="B2896" t="str">
            <v>47050</v>
          </cell>
          <cell r="C2896" t="str">
            <v>47050</v>
          </cell>
          <cell r="D2896" t="str">
            <v>VT</v>
          </cell>
          <cell r="E2896" t="str">
            <v>Franklin</v>
          </cell>
          <cell r="F2896">
            <v>905.61</v>
          </cell>
          <cell r="G2896">
            <v>509.04338100000007</v>
          </cell>
          <cell r="H2896">
            <v>7.4010849360798145E-2</v>
          </cell>
          <cell r="I2896">
            <v>0.13020439061317185</v>
          </cell>
          <cell r="J2896">
            <v>0.20749999999999999</v>
          </cell>
          <cell r="K2896">
            <v>263.61</v>
          </cell>
          <cell r="L2896">
            <v>66.05</v>
          </cell>
          <cell r="M2896">
            <v>603.07000000000005</v>
          </cell>
          <cell r="N2896">
            <v>28.11</v>
          </cell>
          <cell r="O2896">
            <v>125.14</v>
          </cell>
          <cell r="P2896" t="str">
            <v>9947</v>
          </cell>
          <cell r="Q2896" t="str">
            <v>Not in Metro Area</v>
          </cell>
        </row>
        <row r="2897">
          <cell r="B2897" t="str">
            <v>47060</v>
          </cell>
          <cell r="C2897" t="str">
            <v>47060</v>
          </cell>
          <cell r="D2897" t="str">
            <v>VT</v>
          </cell>
          <cell r="E2897" t="str">
            <v>Grand Isle</v>
          </cell>
          <cell r="F2897">
            <v>894.63</v>
          </cell>
          <cell r="G2897">
            <v>502.87152300000002</v>
          </cell>
          <cell r="H2897">
            <v>7.4010849360798145E-2</v>
          </cell>
          <cell r="I2897">
            <v>0.13020439061317185</v>
          </cell>
          <cell r="J2897">
            <v>0.20749999999999999</v>
          </cell>
          <cell r="K2897">
            <v>263.61</v>
          </cell>
          <cell r="L2897">
            <v>66.05</v>
          </cell>
          <cell r="M2897">
            <v>603.07000000000005</v>
          </cell>
          <cell r="N2897">
            <v>28.11</v>
          </cell>
          <cell r="O2897">
            <v>125.14</v>
          </cell>
          <cell r="P2897" t="str">
            <v>9947</v>
          </cell>
          <cell r="Q2897" t="str">
            <v>Not in Metro Area</v>
          </cell>
        </row>
        <row r="2898">
          <cell r="B2898" t="str">
            <v>47070</v>
          </cell>
          <cell r="C2898" t="str">
            <v>47070</v>
          </cell>
          <cell r="D2898" t="str">
            <v>VT</v>
          </cell>
          <cell r="E2898" t="str">
            <v>Lamoille</v>
          </cell>
          <cell r="F2898">
            <v>893.3</v>
          </cell>
          <cell r="G2898">
            <v>502.12393000000003</v>
          </cell>
          <cell r="H2898">
            <v>7.4010849360798145E-2</v>
          </cell>
          <cell r="I2898">
            <v>0.13020439061317185</v>
          </cell>
          <cell r="J2898">
            <v>0.20749999999999999</v>
          </cell>
          <cell r="K2898">
            <v>263.61</v>
          </cell>
          <cell r="L2898">
            <v>66.05</v>
          </cell>
          <cell r="M2898">
            <v>603.07000000000005</v>
          </cell>
          <cell r="N2898">
            <v>28.11</v>
          </cell>
          <cell r="O2898">
            <v>125.14</v>
          </cell>
          <cell r="P2898" t="str">
            <v>9947</v>
          </cell>
          <cell r="Q2898" t="str">
            <v>Not in Metro Area</v>
          </cell>
        </row>
        <row r="2899">
          <cell r="B2899" t="str">
            <v>47080</v>
          </cell>
          <cell r="C2899" t="str">
            <v>47080</v>
          </cell>
          <cell r="D2899" t="str">
            <v>VT</v>
          </cell>
          <cell r="E2899" t="str">
            <v>Orange</v>
          </cell>
          <cell r="F2899">
            <v>968.81</v>
          </cell>
          <cell r="G2899">
            <v>544.56810099999996</v>
          </cell>
          <cell r="H2899">
            <v>7.4010849360798145E-2</v>
          </cell>
          <cell r="I2899">
            <v>0.13020439061317185</v>
          </cell>
          <cell r="J2899">
            <v>0.20749999999999999</v>
          </cell>
          <cell r="K2899">
            <v>263.61</v>
          </cell>
          <cell r="L2899">
            <v>66.05</v>
          </cell>
          <cell r="M2899">
            <v>603.07000000000005</v>
          </cell>
          <cell r="N2899">
            <v>28.11</v>
          </cell>
          <cell r="O2899">
            <v>125.14</v>
          </cell>
          <cell r="P2899" t="str">
            <v>9947</v>
          </cell>
          <cell r="Q2899" t="str">
            <v>Not in Metro Area</v>
          </cell>
        </row>
        <row r="2900">
          <cell r="B2900" t="str">
            <v>47090</v>
          </cell>
          <cell r="C2900" t="str">
            <v>47090</v>
          </cell>
          <cell r="D2900" t="str">
            <v>VT</v>
          </cell>
          <cell r="E2900" t="str">
            <v>Orleans</v>
          </cell>
          <cell r="F2900">
            <v>901.1</v>
          </cell>
          <cell r="G2900">
            <v>506.50831000000005</v>
          </cell>
          <cell r="H2900">
            <v>7.4010849360798145E-2</v>
          </cell>
          <cell r="I2900">
            <v>0.13020439061317185</v>
          </cell>
          <cell r="J2900">
            <v>0.20749999999999999</v>
          </cell>
          <cell r="K2900">
            <v>263.61</v>
          </cell>
          <cell r="L2900">
            <v>66.05</v>
          </cell>
          <cell r="M2900">
            <v>603.07000000000005</v>
          </cell>
          <cell r="N2900">
            <v>28.11</v>
          </cell>
          <cell r="O2900">
            <v>125.14</v>
          </cell>
          <cell r="P2900" t="str">
            <v>9947</v>
          </cell>
          <cell r="Q2900" t="str">
            <v>Not in Metro Area</v>
          </cell>
        </row>
        <row r="2901">
          <cell r="B2901" t="str">
            <v>47100</v>
          </cell>
          <cell r="C2901" t="str">
            <v>47100</v>
          </cell>
          <cell r="D2901" t="str">
            <v>VT</v>
          </cell>
          <cell r="E2901" t="str">
            <v>Rutland</v>
          </cell>
          <cell r="F2901">
            <v>944.78</v>
          </cell>
          <cell r="G2901">
            <v>531.06083799999999</v>
          </cell>
          <cell r="H2901">
            <v>7.4010849360798145E-2</v>
          </cell>
          <cell r="I2901">
            <v>0.13020439061317185</v>
          </cell>
          <cell r="J2901">
            <v>0.20749999999999999</v>
          </cell>
          <cell r="K2901">
            <v>263.61</v>
          </cell>
          <cell r="L2901">
            <v>66.05</v>
          </cell>
          <cell r="M2901">
            <v>603.07000000000005</v>
          </cell>
          <cell r="N2901">
            <v>28.11</v>
          </cell>
          <cell r="O2901">
            <v>125.14</v>
          </cell>
          <cell r="P2901" t="str">
            <v>9947</v>
          </cell>
          <cell r="Q2901" t="str">
            <v>Not in Metro Area</v>
          </cell>
        </row>
        <row r="2902">
          <cell r="B2902" t="str">
            <v>47110</v>
          </cell>
          <cell r="C2902" t="str">
            <v>47110</v>
          </cell>
          <cell r="D2902" t="str">
            <v>VT</v>
          </cell>
          <cell r="E2902" t="str">
            <v>Washington</v>
          </cell>
          <cell r="F2902">
            <v>905.73</v>
          </cell>
          <cell r="G2902">
            <v>509.11083300000007</v>
          </cell>
          <cell r="H2902">
            <v>7.4010849360798145E-2</v>
          </cell>
          <cell r="I2902">
            <v>0.13020439061317185</v>
          </cell>
          <cell r="J2902">
            <v>0.20749999999999999</v>
          </cell>
          <cell r="K2902">
            <v>263.61</v>
          </cell>
          <cell r="L2902">
            <v>66.05</v>
          </cell>
          <cell r="M2902">
            <v>603.07000000000005</v>
          </cell>
          <cell r="N2902">
            <v>28.11</v>
          </cell>
          <cell r="O2902">
            <v>125.14</v>
          </cell>
          <cell r="P2902" t="str">
            <v>9947</v>
          </cell>
          <cell r="Q2902" t="str">
            <v>Not in Metro Area</v>
          </cell>
        </row>
        <row r="2903">
          <cell r="B2903" t="str">
            <v>47120</v>
          </cell>
          <cell r="C2903" t="str">
            <v>47120</v>
          </cell>
          <cell r="D2903" t="str">
            <v>VT</v>
          </cell>
          <cell r="E2903" t="str">
            <v>Windham</v>
          </cell>
          <cell r="F2903">
            <v>939</v>
          </cell>
          <cell r="G2903">
            <v>527.81190000000004</v>
          </cell>
          <cell r="H2903">
            <v>7.4010849360798145E-2</v>
          </cell>
          <cell r="I2903">
            <v>0.13020439061317185</v>
          </cell>
          <cell r="J2903">
            <v>0.20749999999999999</v>
          </cell>
          <cell r="K2903">
            <v>263.61</v>
          </cell>
          <cell r="L2903">
            <v>66.05</v>
          </cell>
          <cell r="M2903">
            <v>603.07000000000005</v>
          </cell>
          <cell r="N2903">
            <v>28.11</v>
          </cell>
          <cell r="O2903">
            <v>125.14</v>
          </cell>
          <cell r="P2903" t="str">
            <v>9947</v>
          </cell>
          <cell r="Q2903" t="str">
            <v>Not in Metro Area</v>
          </cell>
        </row>
        <row r="2904">
          <cell r="B2904" t="str">
            <v>47130</v>
          </cell>
          <cell r="C2904" t="str">
            <v>47130</v>
          </cell>
          <cell r="D2904" t="str">
            <v>VT</v>
          </cell>
          <cell r="E2904" t="str">
            <v>Windsor</v>
          </cell>
          <cell r="F2904">
            <v>972.36</v>
          </cell>
          <cell r="G2904">
            <v>546.56355600000006</v>
          </cell>
          <cell r="H2904">
            <v>7.4010849360798145E-2</v>
          </cell>
          <cell r="I2904">
            <v>0.13020439061317185</v>
          </cell>
          <cell r="J2904">
            <v>0.20749999999999999</v>
          </cell>
          <cell r="K2904">
            <v>263.61</v>
          </cell>
          <cell r="L2904">
            <v>66.05</v>
          </cell>
          <cell r="M2904">
            <v>603.07000000000005</v>
          </cell>
          <cell r="N2904">
            <v>28.11</v>
          </cell>
          <cell r="O2904">
            <v>125.14</v>
          </cell>
          <cell r="P2904" t="str">
            <v>9947</v>
          </cell>
          <cell r="Q2904" t="str">
            <v>Not in Metro Area</v>
          </cell>
        </row>
        <row r="2905">
          <cell r="B2905" t="str">
            <v>48010</v>
          </cell>
          <cell r="C2905" t="str">
            <v>48010</v>
          </cell>
          <cell r="D2905" t="str">
            <v>VI</v>
          </cell>
          <cell r="E2905" t="str">
            <v>St Croix</v>
          </cell>
          <cell r="F2905">
            <v>681.25</v>
          </cell>
          <cell r="G2905">
            <v>382.93062500000002</v>
          </cell>
          <cell r="H2905">
            <v>7.4110703858231722E-2</v>
          </cell>
          <cell r="I2905">
            <v>0.14936944233317404</v>
          </cell>
          <cell r="J2905">
            <v>0.20749999999999999</v>
          </cell>
          <cell r="K2905">
            <v>278.8</v>
          </cell>
          <cell r="L2905">
            <v>68.17</v>
          </cell>
          <cell r="M2905">
            <v>580.57000000000005</v>
          </cell>
          <cell r="N2905">
            <v>30.84</v>
          </cell>
          <cell r="O2905">
            <v>120.47</v>
          </cell>
          <cell r="P2905" t="str">
            <v>9948</v>
          </cell>
          <cell r="Q2905" t="str">
            <v>Not in Metro Area</v>
          </cell>
        </row>
        <row r="2906">
          <cell r="B2906" t="str">
            <v>48020</v>
          </cell>
          <cell r="C2906" t="str">
            <v>48020</v>
          </cell>
          <cell r="D2906" t="str">
            <v>VI</v>
          </cell>
          <cell r="E2906" t="str">
            <v>St Thomas-John</v>
          </cell>
          <cell r="F2906">
            <v>758.42</v>
          </cell>
          <cell r="G2906">
            <v>426.30788200000001</v>
          </cell>
          <cell r="H2906">
            <v>7.4110703858231722E-2</v>
          </cell>
          <cell r="I2906">
            <v>0.14936944233317404</v>
          </cell>
          <cell r="J2906">
            <v>0.20749999999999999</v>
          </cell>
          <cell r="K2906">
            <v>278.8</v>
          </cell>
          <cell r="L2906">
            <v>68.17</v>
          </cell>
          <cell r="M2906">
            <v>580.57000000000005</v>
          </cell>
          <cell r="N2906">
            <v>30.84</v>
          </cell>
          <cell r="O2906">
            <v>120.47</v>
          </cell>
          <cell r="P2906" t="str">
            <v>9948</v>
          </cell>
          <cell r="Q2906" t="str">
            <v>Not in Metro Area</v>
          </cell>
        </row>
        <row r="2907">
          <cell r="B2907" t="str">
            <v>49000</v>
          </cell>
          <cell r="C2907" t="str">
            <v>49000</v>
          </cell>
          <cell r="D2907" t="str">
            <v>VA</v>
          </cell>
          <cell r="E2907" t="str">
            <v>Accomack</v>
          </cell>
          <cell r="F2907">
            <v>927.61</v>
          </cell>
          <cell r="G2907">
            <v>521.409581</v>
          </cell>
          <cell r="H2907">
            <v>8.156850418451142E-2</v>
          </cell>
          <cell r="I2907">
            <v>0.17363135730482671</v>
          </cell>
          <cell r="J2907">
            <v>0.20749999999999999</v>
          </cell>
          <cell r="K2907">
            <v>254.51</v>
          </cell>
          <cell r="L2907">
            <v>61.74</v>
          </cell>
          <cell r="M2907">
            <v>536.88</v>
          </cell>
          <cell r="N2907">
            <v>31.48</v>
          </cell>
          <cell r="O2907">
            <v>111.4</v>
          </cell>
          <cell r="P2907" t="str">
            <v>9949</v>
          </cell>
          <cell r="Q2907" t="str">
            <v>Not in Metro Area</v>
          </cell>
        </row>
        <row r="2908">
          <cell r="B2908" t="str">
            <v>49010</v>
          </cell>
          <cell r="C2908" t="str">
            <v>49010</v>
          </cell>
          <cell r="D2908" t="str">
            <v>VA</v>
          </cell>
          <cell r="E2908" t="str">
            <v>Albemarle</v>
          </cell>
          <cell r="F2908">
            <v>885.42</v>
          </cell>
          <cell r="G2908">
            <v>497.69458200000003</v>
          </cell>
          <cell r="H2908">
            <v>8.156850418451142E-2</v>
          </cell>
          <cell r="I2908">
            <v>0.17363135730482671</v>
          </cell>
          <cell r="J2908">
            <v>0.20749999999999999</v>
          </cell>
          <cell r="K2908">
            <v>254.51</v>
          </cell>
          <cell r="L2908">
            <v>61.74</v>
          </cell>
          <cell r="M2908">
            <v>536.88</v>
          </cell>
          <cell r="N2908">
            <v>31.48</v>
          </cell>
          <cell r="O2908">
            <v>111.4</v>
          </cell>
          <cell r="P2908" t="str">
            <v>9949</v>
          </cell>
          <cell r="Q2908" t="str">
            <v>Not in Metro Area</v>
          </cell>
        </row>
        <row r="2909">
          <cell r="B2909" t="str">
            <v>49011</v>
          </cell>
          <cell r="C2909" t="str">
            <v>49011</v>
          </cell>
          <cell r="D2909" t="str">
            <v>VA</v>
          </cell>
          <cell r="E2909" t="str">
            <v>Alexandria City</v>
          </cell>
          <cell r="F2909">
            <v>905.22</v>
          </cell>
          <cell r="G2909">
            <v>508.82416200000006</v>
          </cell>
          <cell r="H2909">
            <v>7.1356128658359899E-2</v>
          </cell>
          <cell r="I2909">
            <v>0.14773297640957</v>
          </cell>
          <cell r="J2909">
            <v>0.20749999999999999</v>
          </cell>
          <cell r="K2909">
            <v>276.08</v>
          </cell>
          <cell r="L2909">
            <v>59.77</v>
          </cell>
          <cell r="M2909">
            <v>610.51</v>
          </cell>
          <cell r="N2909">
            <v>28.53</v>
          </cell>
          <cell r="O2909">
            <v>126.68</v>
          </cell>
          <cell r="P2909" t="str">
            <v>47894</v>
          </cell>
          <cell r="Q2909" t="str">
            <v>Washington-Arlington-Alexandria, DC-VA-MD-WV</v>
          </cell>
        </row>
        <row r="2910">
          <cell r="B2910" t="str">
            <v>49020</v>
          </cell>
          <cell r="C2910" t="str">
            <v>49020</v>
          </cell>
          <cell r="D2910" t="str">
            <v>VA</v>
          </cell>
          <cell r="E2910" t="str">
            <v>Alleghany</v>
          </cell>
          <cell r="F2910">
            <v>926.89</v>
          </cell>
          <cell r="G2910">
            <v>521.00486899999999</v>
          </cell>
          <cell r="H2910">
            <v>8.156850418451142E-2</v>
          </cell>
          <cell r="I2910">
            <v>0.17363135730482671</v>
          </cell>
          <cell r="J2910">
            <v>0.20749999999999999</v>
          </cell>
          <cell r="K2910">
            <v>254.51</v>
          </cell>
          <cell r="L2910">
            <v>61.74</v>
          </cell>
          <cell r="M2910">
            <v>536.88</v>
          </cell>
          <cell r="N2910">
            <v>31.48</v>
          </cell>
          <cell r="O2910">
            <v>111.4</v>
          </cell>
          <cell r="P2910" t="str">
            <v>9949</v>
          </cell>
          <cell r="Q2910" t="str">
            <v>Not in Metro Area</v>
          </cell>
        </row>
        <row r="2911">
          <cell r="B2911" t="str">
            <v>49030</v>
          </cell>
          <cell r="C2911" t="str">
            <v>49030</v>
          </cell>
          <cell r="D2911" t="str">
            <v>VA</v>
          </cell>
          <cell r="E2911" t="str">
            <v>Amelia</v>
          </cell>
          <cell r="F2911">
            <v>975.34</v>
          </cell>
          <cell r="G2911">
            <v>548.2386140000001</v>
          </cell>
          <cell r="H2911">
            <v>7.858352144469527E-2</v>
          </cell>
          <cell r="I2911">
            <v>0.15232029117379434</v>
          </cell>
          <cell r="J2911">
            <v>0.20749999999999999</v>
          </cell>
          <cell r="K2911">
            <v>283.52</v>
          </cell>
          <cell r="L2911">
            <v>54.95</v>
          </cell>
          <cell r="M2911">
            <v>557.47</v>
          </cell>
          <cell r="N2911">
            <v>30.65</v>
          </cell>
          <cell r="O2911">
            <v>115.68</v>
          </cell>
          <cell r="P2911" t="str">
            <v>40060</v>
          </cell>
          <cell r="Q2911" t="str">
            <v>Richmond, VA</v>
          </cell>
        </row>
        <row r="2912">
          <cell r="B2912" t="str">
            <v>49040</v>
          </cell>
          <cell r="C2912" t="str">
            <v>49040</v>
          </cell>
          <cell r="D2912" t="str">
            <v>VA</v>
          </cell>
          <cell r="E2912" t="str">
            <v>Amherst</v>
          </cell>
          <cell r="F2912">
            <v>917.49</v>
          </cell>
          <cell r="G2912">
            <v>515.72112900000002</v>
          </cell>
          <cell r="H2912">
            <v>8.156850418451142E-2</v>
          </cell>
          <cell r="I2912">
            <v>0.17363135730482671</v>
          </cell>
          <cell r="J2912">
            <v>0.20749999999999999</v>
          </cell>
          <cell r="K2912">
            <v>254.51</v>
          </cell>
          <cell r="L2912">
            <v>61.74</v>
          </cell>
          <cell r="M2912">
            <v>536.88</v>
          </cell>
          <cell r="N2912">
            <v>31.48</v>
          </cell>
          <cell r="O2912">
            <v>111.4</v>
          </cell>
          <cell r="P2912" t="str">
            <v>9949</v>
          </cell>
          <cell r="Q2912" t="str">
            <v>Not in Metro Area</v>
          </cell>
        </row>
        <row r="2913">
          <cell r="B2913" t="str">
            <v>49050</v>
          </cell>
          <cell r="C2913" t="str">
            <v>49050</v>
          </cell>
          <cell r="D2913" t="str">
            <v>VA</v>
          </cell>
          <cell r="E2913" t="str">
            <v>Appomattox</v>
          </cell>
          <cell r="F2913">
            <v>920.82</v>
          </cell>
          <cell r="G2913">
            <v>517.59292200000004</v>
          </cell>
          <cell r="H2913">
            <v>8.156850418451142E-2</v>
          </cell>
          <cell r="I2913">
            <v>0.17363135730482671</v>
          </cell>
          <cell r="J2913">
            <v>0.20749999999999999</v>
          </cell>
          <cell r="K2913">
            <v>254.51</v>
          </cell>
          <cell r="L2913">
            <v>61.74</v>
          </cell>
          <cell r="M2913">
            <v>536.88</v>
          </cell>
          <cell r="N2913">
            <v>31.48</v>
          </cell>
          <cell r="O2913">
            <v>111.4</v>
          </cell>
          <cell r="P2913" t="str">
            <v>9949</v>
          </cell>
          <cell r="Q2913" t="str">
            <v>Not in Metro Area</v>
          </cell>
        </row>
        <row r="2914">
          <cell r="B2914" t="str">
            <v>49060</v>
          </cell>
          <cell r="C2914" t="str">
            <v>49060</v>
          </cell>
          <cell r="D2914" t="str">
            <v>VA</v>
          </cell>
          <cell r="E2914" t="str">
            <v>Arlington</v>
          </cell>
          <cell r="F2914">
            <v>951.38</v>
          </cell>
          <cell r="G2914">
            <v>534.77069800000004</v>
          </cell>
          <cell r="H2914">
            <v>7.1356128658359899E-2</v>
          </cell>
          <cell r="I2914">
            <v>0.14773297640957</v>
          </cell>
          <cell r="J2914">
            <v>0.20749999999999999</v>
          </cell>
          <cell r="K2914">
            <v>276.08</v>
          </cell>
          <cell r="L2914">
            <v>59.77</v>
          </cell>
          <cell r="M2914">
            <v>610.51</v>
          </cell>
          <cell r="N2914">
            <v>28.53</v>
          </cell>
          <cell r="O2914">
            <v>126.68</v>
          </cell>
          <cell r="P2914" t="str">
            <v>47894</v>
          </cell>
          <cell r="Q2914" t="str">
            <v>Washington-Arlington-Alexandria, DC-VA-MD-WV</v>
          </cell>
        </row>
        <row r="2915">
          <cell r="B2915" t="str">
            <v>49070</v>
          </cell>
          <cell r="C2915" t="str">
            <v>49070</v>
          </cell>
          <cell r="D2915" t="str">
            <v>VA</v>
          </cell>
          <cell r="E2915" t="str">
            <v>Augusta</v>
          </cell>
          <cell r="F2915">
            <v>908.21</v>
          </cell>
          <cell r="G2915">
            <v>510.50484100000006</v>
          </cell>
          <cell r="H2915">
            <v>8.156850418451142E-2</v>
          </cell>
          <cell r="I2915">
            <v>0.17363135730482671</v>
          </cell>
          <cell r="J2915">
            <v>0.20749999999999999</v>
          </cell>
          <cell r="K2915">
            <v>254.51</v>
          </cell>
          <cell r="L2915">
            <v>61.74</v>
          </cell>
          <cell r="M2915">
            <v>536.88</v>
          </cell>
          <cell r="N2915">
            <v>31.48</v>
          </cell>
          <cell r="O2915">
            <v>111.4</v>
          </cell>
          <cell r="P2915" t="str">
            <v>9949</v>
          </cell>
          <cell r="Q2915" t="str">
            <v>Not in Metro Area</v>
          </cell>
        </row>
        <row r="2916">
          <cell r="B2916" t="str">
            <v>49080</v>
          </cell>
          <cell r="C2916" t="str">
            <v>49080</v>
          </cell>
          <cell r="D2916" t="str">
            <v>VA</v>
          </cell>
          <cell r="E2916" t="str">
            <v>Bath</v>
          </cell>
          <cell r="F2916">
            <v>1126.3599999999999</v>
          </cell>
          <cell r="G2916">
            <v>633.12695599999995</v>
          </cell>
          <cell r="H2916">
            <v>8.156850418451142E-2</v>
          </cell>
          <cell r="I2916">
            <v>0.17363135730482671</v>
          </cell>
          <cell r="J2916">
            <v>0.20749999999999999</v>
          </cell>
          <cell r="K2916">
            <v>254.51</v>
          </cell>
          <cell r="L2916">
            <v>61.74</v>
          </cell>
          <cell r="M2916">
            <v>536.88</v>
          </cell>
          <cell r="N2916">
            <v>31.48</v>
          </cell>
          <cell r="O2916">
            <v>111.4</v>
          </cell>
          <cell r="P2916" t="str">
            <v>9949</v>
          </cell>
          <cell r="Q2916" t="str">
            <v>Not in Metro Area</v>
          </cell>
        </row>
        <row r="2917">
          <cell r="B2917" t="str">
            <v>49090</v>
          </cell>
          <cell r="C2917" t="str">
            <v>49090</v>
          </cell>
          <cell r="D2917" t="str">
            <v>VA</v>
          </cell>
          <cell r="E2917" t="str">
            <v>Bedford</v>
          </cell>
          <cell r="F2917">
            <v>916.97</v>
          </cell>
          <cell r="G2917">
            <v>515.42883700000004</v>
          </cell>
          <cell r="H2917">
            <v>8.156850418451142E-2</v>
          </cell>
          <cell r="I2917">
            <v>0.17363135730482671</v>
          </cell>
          <cell r="J2917">
            <v>0.20749999999999999</v>
          </cell>
          <cell r="K2917">
            <v>254.51</v>
          </cell>
          <cell r="L2917">
            <v>61.74</v>
          </cell>
          <cell r="M2917">
            <v>536.88</v>
          </cell>
          <cell r="N2917">
            <v>31.48</v>
          </cell>
          <cell r="O2917">
            <v>111.4</v>
          </cell>
          <cell r="P2917" t="str">
            <v>9949</v>
          </cell>
          <cell r="Q2917" t="str">
            <v>Not in Metro Area</v>
          </cell>
        </row>
        <row r="2918">
          <cell r="B2918" t="str">
            <v>49100</v>
          </cell>
          <cell r="C2918" t="str">
            <v>49100</v>
          </cell>
          <cell r="D2918" t="str">
            <v>VA</v>
          </cell>
          <cell r="E2918" t="str">
            <v>Bland</v>
          </cell>
          <cell r="F2918">
            <v>917.99</v>
          </cell>
          <cell r="G2918">
            <v>516.00217900000007</v>
          </cell>
          <cell r="H2918">
            <v>8.156850418451142E-2</v>
          </cell>
          <cell r="I2918">
            <v>0.17363135730482671</v>
          </cell>
          <cell r="J2918">
            <v>0.20749999999999999</v>
          </cell>
          <cell r="K2918">
            <v>254.51</v>
          </cell>
          <cell r="L2918">
            <v>61.74</v>
          </cell>
          <cell r="M2918">
            <v>536.88</v>
          </cell>
          <cell r="N2918">
            <v>31.48</v>
          </cell>
          <cell r="O2918">
            <v>111.4</v>
          </cell>
          <cell r="P2918" t="str">
            <v>9949</v>
          </cell>
          <cell r="Q2918" t="str">
            <v>Not in Metro Area</v>
          </cell>
        </row>
        <row r="2919">
          <cell r="B2919" t="str">
            <v>49110</v>
          </cell>
          <cell r="C2919" t="str">
            <v>49110</v>
          </cell>
          <cell r="D2919" t="str">
            <v>VA</v>
          </cell>
          <cell r="E2919" t="str">
            <v>Botetourt</v>
          </cell>
          <cell r="F2919">
            <v>935.69</v>
          </cell>
          <cell r="G2919">
            <v>525.95134900000005</v>
          </cell>
          <cell r="H2919">
            <v>8.6888439063514497E-2</v>
          </cell>
          <cell r="I2919">
            <v>0.16529332185463042</v>
          </cell>
          <cell r="J2919">
            <v>0.20749999999999999</v>
          </cell>
          <cell r="K2919">
            <v>261.83</v>
          </cell>
          <cell r="L2919">
            <v>81.31</v>
          </cell>
          <cell r="M2919">
            <v>533.92999999999995</v>
          </cell>
          <cell r="N2919">
            <v>36.19</v>
          </cell>
          <cell r="O2919">
            <v>110.79</v>
          </cell>
          <cell r="P2919" t="str">
            <v>40220</v>
          </cell>
          <cell r="Q2919" t="str">
            <v>Roanoke, VA</v>
          </cell>
        </row>
        <row r="2920">
          <cell r="B2920" t="str">
            <v>49111</v>
          </cell>
          <cell r="C2920" t="str">
            <v>49111</v>
          </cell>
          <cell r="D2920" t="str">
            <v>VA</v>
          </cell>
          <cell r="E2920" t="str">
            <v>Bristol City</v>
          </cell>
          <cell r="F2920">
            <v>942.68</v>
          </cell>
          <cell r="G2920">
            <v>529.88042800000005</v>
          </cell>
          <cell r="H2920">
            <v>8.156850418451142E-2</v>
          </cell>
          <cell r="I2920">
            <v>0.17363135730482671</v>
          </cell>
          <cell r="J2920">
            <v>0.20749999999999999</v>
          </cell>
          <cell r="K2920">
            <v>254.51</v>
          </cell>
          <cell r="L2920">
            <v>61.74</v>
          </cell>
          <cell r="M2920">
            <v>536.88</v>
          </cell>
          <cell r="N2920">
            <v>31.48</v>
          </cell>
          <cell r="O2920">
            <v>111.4</v>
          </cell>
          <cell r="P2920" t="str">
            <v>9949</v>
          </cell>
          <cell r="Q2920" t="str">
            <v>Not in Metro Area</v>
          </cell>
        </row>
        <row r="2921">
          <cell r="B2921" t="str">
            <v>49120</v>
          </cell>
          <cell r="C2921" t="str">
            <v>49120</v>
          </cell>
          <cell r="D2921" t="str">
            <v>VA</v>
          </cell>
          <cell r="E2921" t="str">
            <v>Brunswick</v>
          </cell>
          <cell r="F2921">
            <v>908.3</v>
          </cell>
          <cell r="G2921">
            <v>510.55543</v>
          </cell>
          <cell r="H2921">
            <v>8.156850418451142E-2</v>
          </cell>
          <cell r="I2921">
            <v>0.17363135730482671</v>
          </cell>
          <cell r="J2921">
            <v>0.20749999999999999</v>
          </cell>
          <cell r="K2921">
            <v>254.51</v>
          </cell>
          <cell r="L2921">
            <v>61.74</v>
          </cell>
          <cell r="M2921">
            <v>536.88</v>
          </cell>
          <cell r="N2921">
            <v>31.48</v>
          </cell>
          <cell r="O2921">
            <v>111.4</v>
          </cell>
          <cell r="P2921" t="str">
            <v>9949</v>
          </cell>
          <cell r="Q2921" t="str">
            <v>Not in Metro Area</v>
          </cell>
        </row>
        <row r="2922">
          <cell r="B2922" t="str">
            <v>49130</v>
          </cell>
          <cell r="C2922" t="str">
            <v>49130</v>
          </cell>
          <cell r="D2922" t="str">
            <v>VA</v>
          </cell>
          <cell r="E2922" t="str">
            <v>Buchanan</v>
          </cell>
          <cell r="F2922">
            <v>949.3</v>
          </cell>
          <cell r="G2922">
            <v>533.60153000000003</v>
          </cell>
          <cell r="H2922">
            <v>8.156850418451142E-2</v>
          </cell>
          <cell r="I2922">
            <v>0.17363135730482671</v>
          </cell>
          <cell r="J2922">
            <v>0.20749999999999999</v>
          </cell>
          <cell r="K2922">
            <v>254.51</v>
          </cell>
          <cell r="L2922">
            <v>61.74</v>
          </cell>
          <cell r="M2922">
            <v>536.88</v>
          </cell>
          <cell r="N2922">
            <v>31.48</v>
          </cell>
          <cell r="O2922">
            <v>111.4</v>
          </cell>
          <cell r="P2922" t="str">
            <v>9949</v>
          </cell>
          <cell r="Q2922" t="str">
            <v>Not in Metro Area</v>
          </cell>
        </row>
        <row r="2923">
          <cell r="B2923" t="str">
            <v>49140</v>
          </cell>
          <cell r="C2923" t="str">
            <v>49140</v>
          </cell>
          <cell r="D2923" t="str">
            <v>VA</v>
          </cell>
          <cell r="E2923" t="str">
            <v>Buckingham</v>
          </cell>
          <cell r="F2923">
            <v>891.98</v>
          </cell>
          <cell r="G2923">
            <v>501.38195800000005</v>
          </cell>
          <cell r="H2923">
            <v>8.156850418451142E-2</v>
          </cell>
          <cell r="I2923">
            <v>0.17363135730482671</v>
          </cell>
          <cell r="J2923">
            <v>0.20749999999999999</v>
          </cell>
          <cell r="K2923">
            <v>254.51</v>
          </cell>
          <cell r="L2923">
            <v>61.74</v>
          </cell>
          <cell r="M2923">
            <v>536.88</v>
          </cell>
          <cell r="N2923">
            <v>31.48</v>
          </cell>
          <cell r="O2923">
            <v>111.4</v>
          </cell>
          <cell r="P2923" t="str">
            <v>9949</v>
          </cell>
          <cell r="Q2923" t="str">
            <v>Not in Metro Area</v>
          </cell>
        </row>
        <row r="2924">
          <cell r="B2924" t="str">
            <v>49141</v>
          </cell>
          <cell r="C2924" t="str">
            <v>49141</v>
          </cell>
          <cell r="D2924" t="str">
            <v>VA</v>
          </cell>
          <cell r="E2924" t="str">
            <v>Buena Vista City</v>
          </cell>
          <cell r="F2924">
            <v>864.31</v>
          </cell>
          <cell r="G2924">
            <v>485.82865099999998</v>
          </cell>
          <cell r="H2924">
            <v>8.156850418451142E-2</v>
          </cell>
          <cell r="I2924">
            <v>0.17363135730482671</v>
          </cell>
          <cell r="J2924">
            <v>0.20749999999999999</v>
          </cell>
          <cell r="K2924">
            <v>254.51</v>
          </cell>
          <cell r="L2924">
            <v>61.74</v>
          </cell>
          <cell r="M2924">
            <v>536.88</v>
          </cell>
          <cell r="N2924">
            <v>31.48</v>
          </cell>
          <cell r="O2924">
            <v>111.4</v>
          </cell>
          <cell r="P2924" t="str">
            <v>9949</v>
          </cell>
          <cell r="Q2924" t="str">
            <v>Not in Metro Area</v>
          </cell>
        </row>
        <row r="2925">
          <cell r="B2925" t="str">
            <v>49150</v>
          </cell>
          <cell r="C2925" t="str">
            <v>49150</v>
          </cell>
          <cell r="D2925" t="str">
            <v>VA</v>
          </cell>
          <cell r="E2925" t="str">
            <v>Campbell</v>
          </cell>
          <cell r="F2925">
            <v>920.12</v>
          </cell>
          <cell r="G2925">
            <v>517.19945200000006</v>
          </cell>
          <cell r="H2925">
            <v>8.156850418451142E-2</v>
          </cell>
          <cell r="I2925">
            <v>0.17363135730482671</v>
          </cell>
          <cell r="J2925">
            <v>0.20749999999999999</v>
          </cell>
          <cell r="K2925">
            <v>254.51</v>
          </cell>
          <cell r="L2925">
            <v>61.74</v>
          </cell>
          <cell r="M2925">
            <v>536.88</v>
          </cell>
          <cell r="N2925">
            <v>31.48</v>
          </cell>
          <cell r="O2925">
            <v>111.4</v>
          </cell>
          <cell r="P2925" t="str">
            <v>9949</v>
          </cell>
          <cell r="Q2925" t="str">
            <v>Not in Metro Area</v>
          </cell>
        </row>
        <row r="2926">
          <cell r="B2926" t="str">
            <v>49160</v>
          </cell>
          <cell r="C2926" t="str">
            <v>49160</v>
          </cell>
          <cell r="D2926" t="str">
            <v>VA</v>
          </cell>
          <cell r="E2926" t="str">
            <v>Caroline</v>
          </cell>
          <cell r="F2926">
            <v>953.98</v>
          </cell>
          <cell r="G2926">
            <v>536.23215800000003</v>
          </cell>
          <cell r="H2926">
            <v>7.858352144469527E-2</v>
          </cell>
          <cell r="I2926">
            <v>0.15232029117379434</v>
          </cell>
          <cell r="J2926">
            <v>0.20749999999999999</v>
          </cell>
          <cell r="K2926">
            <v>283.52</v>
          </cell>
          <cell r="L2926">
            <v>54.95</v>
          </cell>
          <cell r="M2926">
            <v>557.47</v>
          </cell>
          <cell r="N2926">
            <v>30.65</v>
          </cell>
          <cell r="O2926">
            <v>115.68</v>
          </cell>
          <cell r="P2926" t="str">
            <v>40060</v>
          </cell>
          <cell r="Q2926" t="str">
            <v>Richmond, VA</v>
          </cell>
        </row>
        <row r="2927">
          <cell r="B2927" t="str">
            <v>49170</v>
          </cell>
          <cell r="C2927" t="str">
            <v>49170</v>
          </cell>
          <cell r="D2927" t="str">
            <v>VA</v>
          </cell>
          <cell r="E2927" t="str">
            <v>Carroll</v>
          </cell>
          <cell r="F2927">
            <v>918.54</v>
          </cell>
          <cell r="G2927">
            <v>516.31133399999999</v>
          </cell>
          <cell r="H2927">
            <v>8.156850418451142E-2</v>
          </cell>
          <cell r="I2927">
            <v>0.17363135730482671</v>
          </cell>
          <cell r="J2927">
            <v>0.20749999999999999</v>
          </cell>
          <cell r="K2927">
            <v>254.51</v>
          </cell>
          <cell r="L2927">
            <v>61.74</v>
          </cell>
          <cell r="M2927">
            <v>536.88</v>
          </cell>
          <cell r="N2927">
            <v>31.48</v>
          </cell>
          <cell r="O2927">
            <v>111.4</v>
          </cell>
          <cell r="P2927" t="str">
            <v>9949</v>
          </cell>
          <cell r="Q2927" t="str">
            <v>Not in Metro Area</v>
          </cell>
        </row>
        <row r="2928">
          <cell r="B2928" t="str">
            <v>49180</v>
          </cell>
          <cell r="C2928" t="str">
            <v>49180</v>
          </cell>
          <cell r="D2928" t="str">
            <v>VA</v>
          </cell>
          <cell r="E2928" t="str">
            <v>Charles City</v>
          </cell>
          <cell r="F2928">
            <v>979.6</v>
          </cell>
          <cell r="G2928">
            <v>550.63316000000009</v>
          </cell>
          <cell r="H2928">
            <v>7.858352144469527E-2</v>
          </cell>
          <cell r="I2928">
            <v>0.15232029117379434</v>
          </cell>
          <cell r="J2928">
            <v>0.20749999999999999</v>
          </cell>
          <cell r="K2928">
            <v>283.52</v>
          </cell>
          <cell r="L2928">
            <v>54.95</v>
          </cell>
          <cell r="M2928">
            <v>557.47</v>
          </cell>
          <cell r="N2928">
            <v>30.65</v>
          </cell>
          <cell r="O2928">
            <v>115.68</v>
          </cell>
          <cell r="P2928" t="str">
            <v>40060</v>
          </cell>
          <cell r="Q2928" t="str">
            <v>Richmond, VA</v>
          </cell>
        </row>
        <row r="2929">
          <cell r="B2929" t="str">
            <v>49190</v>
          </cell>
          <cell r="C2929" t="str">
            <v>49190</v>
          </cell>
          <cell r="D2929" t="str">
            <v>VA</v>
          </cell>
          <cell r="E2929" t="str">
            <v>Charlotte</v>
          </cell>
          <cell r="F2929">
            <v>921.43</v>
          </cell>
          <cell r="G2929">
            <v>517.93580299999996</v>
          </cell>
          <cell r="H2929">
            <v>8.156850418451142E-2</v>
          </cell>
          <cell r="I2929">
            <v>0.17363135730482671</v>
          </cell>
          <cell r="J2929">
            <v>0.20749999999999999</v>
          </cell>
          <cell r="K2929">
            <v>254.51</v>
          </cell>
          <cell r="L2929">
            <v>61.74</v>
          </cell>
          <cell r="M2929">
            <v>536.88</v>
          </cell>
          <cell r="N2929">
            <v>31.48</v>
          </cell>
          <cell r="O2929">
            <v>111.4</v>
          </cell>
          <cell r="P2929" t="str">
            <v>9949</v>
          </cell>
          <cell r="Q2929" t="str">
            <v>Not in Metro Area</v>
          </cell>
        </row>
        <row r="2930">
          <cell r="B2930" t="str">
            <v>49191</v>
          </cell>
          <cell r="C2930" t="str">
            <v>49191</v>
          </cell>
          <cell r="D2930" t="str">
            <v>VA</v>
          </cell>
          <cell r="E2930" t="str">
            <v>Charlottesville City</v>
          </cell>
          <cell r="F2930">
            <v>883.89</v>
          </cell>
          <cell r="G2930">
            <v>496.83456900000004</v>
          </cell>
          <cell r="H2930">
            <v>8.156850418451142E-2</v>
          </cell>
          <cell r="I2930">
            <v>0.17363135730482671</v>
          </cell>
          <cell r="J2930">
            <v>0.20749999999999999</v>
          </cell>
          <cell r="K2930">
            <v>254.51</v>
          </cell>
          <cell r="L2930">
            <v>61.74</v>
          </cell>
          <cell r="M2930">
            <v>536.88</v>
          </cell>
          <cell r="N2930">
            <v>31.48</v>
          </cell>
          <cell r="O2930">
            <v>111.4</v>
          </cell>
          <cell r="P2930" t="str">
            <v>9949</v>
          </cell>
          <cell r="Q2930" t="str">
            <v>Not in Metro Area</v>
          </cell>
        </row>
        <row r="2931">
          <cell r="B2931" t="str">
            <v>49194</v>
          </cell>
          <cell r="C2931" t="str">
            <v>49194</v>
          </cell>
          <cell r="D2931" t="str">
            <v>VA</v>
          </cell>
          <cell r="E2931" t="str">
            <v>Chesapeake</v>
          </cell>
          <cell r="F2931">
            <v>933.51</v>
          </cell>
          <cell r="G2931">
            <v>524.72597100000007</v>
          </cell>
          <cell r="H2931">
            <v>8.765114147278362E-2</v>
          </cell>
          <cell r="I2931">
            <v>0.13698891860909437</v>
          </cell>
          <cell r="J2931">
            <v>0.20749999999999999</v>
          </cell>
          <cell r="K2931">
            <v>229.09</v>
          </cell>
          <cell r="L2931">
            <v>52.34</v>
          </cell>
          <cell r="M2931">
            <v>598.23</v>
          </cell>
          <cell r="N2931">
            <v>27.25</v>
          </cell>
          <cell r="O2931">
            <v>124.13</v>
          </cell>
          <cell r="P2931" t="str">
            <v>47260</v>
          </cell>
          <cell r="Q2931" t="str">
            <v>Virginia Beach-Norfolk-Newport News, VA-NC</v>
          </cell>
        </row>
        <row r="2932">
          <cell r="B2932" t="str">
            <v>49200</v>
          </cell>
          <cell r="C2932" t="str">
            <v>49200</v>
          </cell>
          <cell r="D2932" t="str">
            <v>VA</v>
          </cell>
          <cell r="E2932" t="str">
            <v>Chesterfield</v>
          </cell>
          <cell r="F2932">
            <v>971.51</v>
          </cell>
          <cell r="G2932">
            <v>546.08577100000002</v>
          </cell>
          <cell r="H2932">
            <v>7.858352144469527E-2</v>
          </cell>
          <cell r="I2932">
            <v>0.15232029117379434</v>
          </cell>
          <cell r="J2932">
            <v>0.20749999999999999</v>
          </cell>
          <cell r="K2932">
            <v>283.52</v>
          </cell>
          <cell r="L2932">
            <v>54.95</v>
          </cell>
          <cell r="M2932">
            <v>557.47</v>
          </cell>
          <cell r="N2932">
            <v>30.65</v>
          </cell>
          <cell r="O2932">
            <v>115.68</v>
          </cell>
          <cell r="P2932" t="str">
            <v>40060</v>
          </cell>
          <cell r="Q2932" t="str">
            <v>Richmond, VA</v>
          </cell>
        </row>
        <row r="2933">
          <cell r="B2933" t="str">
            <v>49210</v>
          </cell>
          <cell r="C2933" t="str">
            <v>49210</v>
          </cell>
          <cell r="D2933" t="str">
            <v>VA</v>
          </cell>
          <cell r="E2933" t="str">
            <v>Clarke</v>
          </cell>
          <cell r="F2933">
            <v>966.57</v>
          </cell>
          <cell r="G2933">
            <v>543.30899700000009</v>
          </cell>
          <cell r="H2933">
            <v>7.1356128658359899E-2</v>
          </cell>
          <cell r="I2933">
            <v>0.14773297640957</v>
          </cell>
          <cell r="J2933">
            <v>0.20749999999999999</v>
          </cell>
          <cell r="K2933">
            <v>276.08</v>
          </cell>
          <cell r="L2933">
            <v>59.77</v>
          </cell>
          <cell r="M2933">
            <v>610.51</v>
          </cell>
          <cell r="N2933">
            <v>28.53</v>
          </cell>
          <cell r="O2933">
            <v>126.68</v>
          </cell>
          <cell r="P2933" t="str">
            <v>47894</v>
          </cell>
          <cell r="Q2933" t="str">
            <v>Washington-Arlington-Alexandria, DC-VA-MD-WV</v>
          </cell>
        </row>
        <row r="2934">
          <cell r="B2934" t="str">
            <v>49212</v>
          </cell>
          <cell r="C2934" t="str">
            <v>49212</v>
          </cell>
          <cell r="D2934" t="str">
            <v>VA</v>
          </cell>
          <cell r="E2934" t="str">
            <v>Colonial Heights</v>
          </cell>
          <cell r="F2934">
            <v>944.47</v>
          </cell>
          <cell r="G2934">
            <v>530.88658700000008</v>
          </cell>
          <cell r="H2934">
            <v>7.858352144469527E-2</v>
          </cell>
          <cell r="I2934">
            <v>0.15232029117379434</v>
          </cell>
          <cell r="J2934">
            <v>0.20749999999999999</v>
          </cell>
          <cell r="K2934">
            <v>283.52</v>
          </cell>
          <cell r="L2934">
            <v>54.95</v>
          </cell>
          <cell r="M2934">
            <v>557.47</v>
          </cell>
          <cell r="N2934">
            <v>30.65</v>
          </cell>
          <cell r="O2934">
            <v>115.68</v>
          </cell>
          <cell r="P2934" t="str">
            <v>40060</v>
          </cell>
          <cell r="Q2934" t="str">
            <v>Richmond, VA</v>
          </cell>
        </row>
        <row r="2935">
          <cell r="B2935" t="str">
            <v>49213</v>
          </cell>
          <cell r="C2935" t="str">
            <v>49213</v>
          </cell>
          <cell r="D2935" t="str">
            <v>VA</v>
          </cell>
          <cell r="E2935" t="str">
            <v>Covington City</v>
          </cell>
          <cell r="F2935">
            <v>918.66</v>
          </cell>
          <cell r="G2935">
            <v>516.37878599999999</v>
          </cell>
          <cell r="H2935">
            <v>8.156850418451142E-2</v>
          </cell>
          <cell r="I2935">
            <v>0.17363135730482671</v>
          </cell>
          <cell r="J2935">
            <v>0.20749999999999999</v>
          </cell>
          <cell r="K2935">
            <v>254.51</v>
          </cell>
          <cell r="L2935">
            <v>61.74</v>
          </cell>
          <cell r="M2935">
            <v>536.88</v>
          </cell>
          <cell r="N2935">
            <v>31.48</v>
          </cell>
          <cell r="O2935">
            <v>111.4</v>
          </cell>
          <cell r="P2935" t="str">
            <v>9949</v>
          </cell>
          <cell r="Q2935" t="str">
            <v>Not in Metro Area</v>
          </cell>
        </row>
        <row r="2936">
          <cell r="B2936" t="str">
            <v>49220</v>
          </cell>
          <cell r="C2936" t="str">
            <v>49220</v>
          </cell>
          <cell r="D2936" t="str">
            <v>VA</v>
          </cell>
          <cell r="E2936" t="str">
            <v>Craig</v>
          </cell>
          <cell r="F2936">
            <v>949.7</v>
          </cell>
          <cell r="G2936">
            <v>533.82637000000011</v>
          </cell>
          <cell r="H2936">
            <v>8.6888439063514497E-2</v>
          </cell>
          <cell r="I2936">
            <v>0.16529332185463042</v>
          </cell>
          <cell r="J2936">
            <v>0.20749999999999999</v>
          </cell>
          <cell r="K2936">
            <v>261.83</v>
          </cell>
          <cell r="L2936">
            <v>81.31</v>
          </cell>
          <cell r="M2936">
            <v>533.92999999999995</v>
          </cell>
          <cell r="N2936">
            <v>36.19</v>
          </cell>
          <cell r="O2936">
            <v>110.79</v>
          </cell>
          <cell r="P2936" t="str">
            <v>40220</v>
          </cell>
          <cell r="Q2936" t="str">
            <v>Roanoke, VA</v>
          </cell>
        </row>
        <row r="2937">
          <cell r="B2937" t="str">
            <v>49230</v>
          </cell>
          <cell r="C2937" t="str">
            <v>49230</v>
          </cell>
          <cell r="D2937" t="str">
            <v>VA</v>
          </cell>
          <cell r="E2937" t="str">
            <v>Culpeper</v>
          </cell>
          <cell r="F2937">
            <v>951.42</v>
          </cell>
          <cell r="G2937">
            <v>534.793182</v>
          </cell>
          <cell r="H2937">
            <v>7.1356128658359899E-2</v>
          </cell>
          <cell r="I2937">
            <v>0.14773297640957</v>
          </cell>
          <cell r="J2937">
            <v>0.20749999999999999</v>
          </cell>
          <cell r="K2937">
            <v>276.08</v>
          </cell>
          <cell r="L2937">
            <v>59.77</v>
          </cell>
          <cell r="M2937">
            <v>610.51</v>
          </cell>
          <cell r="N2937">
            <v>28.53</v>
          </cell>
          <cell r="O2937">
            <v>126.68</v>
          </cell>
          <cell r="P2937" t="str">
            <v>47894</v>
          </cell>
          <cell r="Q2937" t="str">
            <v>Washington-Arlington-Alexandria, DC-VA-MD-WV</v>
          </cell>
        </row>
        <row r="2938">
          <cell r="B2938" t="str">
            <v>49240</v>
          </cell>
          <cell r="C2938" t="str">
            <v>49240</v>
          </cell>
          <cell r="D2938" t="str">
            <v>VA</v>
          </cell>
          <cell r="E2938" t="str">
            <v>Cumberland</v>
          </cell>
          <cell r="F2938">
            <v>992.53</v>
          </cell>
          <cell r="G2938">
            <v>557.90111300000001</v>
          </cell>
          <cell r="H2938">
            <v>8.156850418451142E-2</v>
          </cell>
          <cell r="I2938">
            <v>0.17363135730482671</v>
          </cell>
          <cell r="J2938">
            <v>0.20749999999999999</v>
          </cell>
          <cell r="K2938">
            <v>254.51</v>
          </cell>
          <cell r="L2938">
            <v>61.74</v>
          </cell>
          <cell r="M2938">
            <v>536.88</v>
          </cell>
          <cell r="N2938">
            <v>31.48</v>
          </cell>
          <cell r="O2938">
            <v>111.4</v>
          </cell>
          <cell r="P2938" t="str">
            <v>9949</v>
          </cell>
          <cell r="Q2938" t="str">
            <v>Not in Metro Area</v>
          </cell>
        </row>
        <row r="2939">
          <cell r="B2939" t="str">
            <v>49241</v>
          </cell>
          <cell r="C2939" t="str">
            <v>49241</v>
          </cell>
          <cell r="D2939" t="str">
            <v>VA</v>
          </cell>
          <cell r="E2939" t="str">
            <v>Danville City</v>
          </cell>
          <cell r="F2939">
            <v>906.02</v>
          </cell>
          <cell r="G2939">
            <v>509.273842</v>
          </cell>
          <cell r="H2939">
            <v>8.156850418451142E-2</v>
          </cell>
          <cell r="I2939">
            <v>0.17363135730482671</v>
          </cell>
          <cell r="J2939">
            <v>0.20749999999999999</v>
          </cell>
          <cell r="K2939">
            <v>254.51</v>
          </cell>
          <cell r="L2939">
            <v>61.74</v>
          </cell>
          <cell r="M2939">
            <v>536.88</v>
          </cell>
          <cell r="N2939">
            <v>31.48</v>
          </cell>
          <cell r="O2939">
            <v>111.4</v>
          </cell>
          <cell r="P2939" t="str">
            <v>9949</v>
          </cell>
          <cell r="Q2939" t="str">
            <v>Not in Metro Area</v>
          </cell>
        </row>
        <row r="2940">
          <cell r="B2940" t="str">
            <v>49250</v>
          </cell>
          <cell r="C2940" t="str">
            <v>49250</v>
          </cell>
          <cell r="D2940" t="str">
            <v>VA</v>
          </cell>
          <cell r="E2940" t="str">
            <v>Dickenson</v>
          </cell>
          <cell r="F2940">
            <v>889.06</v>
          </cell>
          <cell r="G2940">
            <v>499.74062600000002</v>
          </cell>
          <cell r="H2940">
            <v>8.156850418451142E-2</v>
          </cell>
          <cell r="I2940">
            <v>0.17363135730482671</v>
          </cell>
          <cell r="J2940">
            <v>0.20749999999999999</v>
          </cell>
          <cell r="K2940">
            <v>254.51</v>
          </cell>
          <cell r="L2940">
            <v>61.74</v>
          </cell>
          <cell r="M2940">
            <v>536.88</v>
          </cell>
          <cell r="N2940">
            <v>31.48</v>
          </cell>
          <cell r="O2940">
            <v>111.4</v>
          </cell>
          <cell r="P2940" t="str">
            <v>9949</v>
          </cell>
          <cell r="Q2940" t="str">
            <v>Not in Metro Area</v>
          </cell>
        </row>
        <row r="2941">
          <cell r="B2941" t="str">
            <v>49260</v>
          </cell>
          <cell r="C2941" t="str">
            <v>49260</v>
          </cell>
          <cell r="D2941" t="str">
            <v>VA</v>
          </cell>
          <cell r="E2941" t="str">
            <v>Dinniddie</v>
          </cell>
          <cell r="F2941">
            <v>901.92</v>
          </cell>
          <cell r="G2941">
            <v>506.96923200000003</v>
          </cell>
          <cell r="H2941">
            <v>7.858352144469527E-2</v>
          </cell>
          <cell r="I2941">
            <v>0.15232029117379434</v>
          </cell>
          <cell r="J2941">
            <v>0.20749999999999999</v>
          </cell>
          <cell r="K2941">
            <v>283.52</v>
          </cell>
          <cell r="L2941">
            <v>54.95</v>
          </cell>
          <cell r="M2941">
            <v>557.47</v>
          </cell>
          <cell r="N2941">
            <v>30.65</v>
          </cell>
          <cell r="O2941">
            <v>115.68</v>
          </cell>
          <cell r="P2941" t="str">
            <v>40060</v>
          </cell>
          <cell r="Q2941" t="str">
            <v>Richmond, VA</v>
          </cell>
        </row>
        <row r="2942">
          <cell r="B2942" t="str">
            <v>49270</v>
          </cell>
          <cell r="C2942" t="str">
            <v>49270</v>
          </cell>
          <cell r="D2942" t="str">
            <v>VA</v>
          </cell>
          <cell r="E2942" t="str">
            <v>Emporia</v>
          </cell>
          <cell r="F2942">
            <v>913.53</v>
          </cell>
          <cell r="G2942">
            <v>513.49521300000004</v>
          </cell>
          <cell r="H2942">
            <v>8.156850418451142E-2</v>
          </cell>
          <cell r="I2942">
            <v>0.17363135730482671</v>
          </cell>
          <cell r="J2942">
            <v>0.20749999999999999</v>
          </cell>
          <cell r="K2942">
            <v>254.51</v>
          </cell>
          <cell r="L2942">
            <v>61.74</v>
          </cell>
          <cell r="M2942">
            <v>536.88</v>
          </cell>
          <cell r="N2942">
            <v>31.48</v>
          </cell>
          <cell r="O2942">
            <v>111.4</v>
          </cell>
          <cell r="P2942" t="str">
            <v>9949</v>
          </cell>
          <cell r="Q2942" t="str">
            <v>Not in Metro Area</v>
          </cell>
        </row>
        <row r="2943">
          <cell r="B2943" t="str">
            <v>49280</v>
          </cell>
          <cell r="C2943" t="str">
            <v>49280</v>
          </cell>
          <cell r="D2943" t="str">
            <v>VA</v>
          </cell>
          <cell r="E2943" t="str">
            <v>Essex</v>
          </cell>
          <cell r="F2943">
            <v>922.12</v>
          </cell>
          <cell r="G2943">
            <v>518.32365200000004</v>
          </cell>
          <cell r="H2943">
            <v>8.156850418451142E-2</v>
          </cell>
          <cell r="I2943">
            <v>0.17363135730482671</v>
          </cell>
          <cell r="J2943">
            <v>0.20749999999999999</v>
          </cell>
          <cell r="K2943">
            <v>254.51</v>
          </cell>
          <cell r="L2943">
            <v>61.74</v>
          </cell>
          <cell r="M2943">
            <v>536.88</v>
          </cell>
          <cell r="N2943">
            <v>31.48</v>
          </cell>
          <cell r="O2943">
            <v>111.4</v>
          </cell>
          <cell r="P2943" t="str">
            <v>9949</v>
          </cell>
          <cell r="Q2943" t="str">
            <v>Not in Metro Area</v>
          </cell>
        </row>
        <row r="2944">
          <cell r="B2944" t="str">
            <v>49288</v>
          </cell>
          <cell r="C2944" t="str">
            <v>49288</v>
          </cell>
          <cell r="D2944" t="str">
            <v>VA</v>
          </cell>
          <cell r="E2944" t="str">
            <v>Fairfax City</v>
          </cell>
          <cell r="F2944">
            <v>979.58</v>
          </cell>
          <cell r="G2944">
            <v>550.62191800000005</v>
          </cell>
          <cell r="H2944">
            <v>7.1356128658359899E-2</v>
          </cell>
          <cell r="I2944">
            <v>0.14773297640957</v>
          </cell>
          <cell r="J2944">
            <v>0.20749999999999999</v>
          </cell>
          <cell r="K2944">
            <v>276.08</v>
          </cell>
          <cell r="L2944">
            <v>59.77</v>
          </cell>
          <cell r="M2944">
            <v>610.51</v>
          </cell>
          <cell r="N2944">
            <v>28.53</v>
          </cell>
          <cell r="O2944">
            <v>126.68</v>
          </cell>
          <cell r="P2944" t="str">
            <v>47894</v>
          </cell>
          <cell r="Q2944" t="str">
            <v>Washington-Arlington-Alexandria, DC-VA-MD-WV</v>
          </cell>
        </row>
        <row r="2945">
          <cell r="B2945" t="str">
            <v>49290</v>
          </cell>
          <cell r="C2945" t="str">
            <v>49290</v>
          </cell>
          <cell r="D2945" t="str">
            <v>VA</v>
          </cell>
          <cell r="E2945" t="str">
            <v>Fairfax</v>
          </cell>
          <cell r="F2945">
            <v>925.08</v>
          </cell>
          <cell r="G2945">
            <v>519.98746800000004</v>
          </cell>
          <cell r="H2945">
            <v>7.1356128658359899E-2</v>
          </cell>
          <cell r="I2945">
            <v>0.14773297640957</v>
          </cell>
          <cell r="J2945">
            <v>0.20749999999999999</v>
          </cell>
          <cell r="K2945">
            <v>276.08</v>
          </cell>
          <cell r="L2945">
            <v>59.77</v>
          </cell>
          <cell r="M2945">
            <v>610.51</v>
          </cell>
          <cell r="N2945">
            <v>28.53</v>
          </cell>
          <cell r="O2945">
            <v>126.68</v>
          </cell>
          <cell r="P2945" t="str">
            <v>47894</v>
          </cell>
          <cell r="Q2945" t="str">
            <v>Washington-Arlington-Alexandria, DC-VA-MD-WV</v>
          </cell>
        </row>
        <row r="2946">
          <cell r="B2946" t="str">
            <v>49291</v>
          </cell>
          <cell r="C2946" t="str">
            <v>49291</v>
          </cell>
          <cell r="D2946" t="str">
            <v>VA</v>
          </cell>
          <cell r="E2946" t="str">
            <v>Falls Church City</v>
          </cell>
          <cell r="F2946">
            <v>943.13</v>
          </cell>
          <cell r="G2946">
            <v>530.13337300000001</v>
          </cell>
          <cell r="H2946">
            <v>7.1356128658359899E-2</v>
          </cell>
          <cell r="I2946">
            <v>0.14773297640957</v>
          </cell>
          <cell r="J2946">
            <v>0.20749999999999999</v>
          </cell>
          <cell r="K2946">
            <v>276.08</v>
          </cell>
          <cell r="L2946">
            <v>59.77</v>
          </cell>
          <cell r="M2946">
            <v>610.51</v>
          </cell>
          <cell r="N2946">
            <v>28.53</v>
          </cell>
          <cell r="O2946">
            <v>126.68</v>
          </cell>
          <cell r="P2946" t="str">
            <v>47894</v>
          </cell>
          <cell r="Q2946" t="str">
            <v>Washington-Arlington-Alexandria, DC-VA-MD-WV</v>
          </cell>
        </row>
        <row r="2947">
          <cell r="B2947" t="str">
            <v>49300</v>
          </cell>
          <cell r="C2947" t="str">
            <v>49300</v>
          </cell>
          <cell r="D2947" t="str">
            <v>VA</v>
          </cell>
          <cell r="E2947" t="str">
            <v>Fauquier</v>
          </cell>
          <cell r="F2947">
            <v>931.14</v>
          </cell>
          <cell r="G2947">
            <v>523.39379400000007</v>
          </cell>
          <cell r="H2947">
            <v>7.1356128658359899E-2</v>
          </cell>
          <cell r="I2947">
            <v>0.14773297640957</v>
          </cell>
          <cell r="J2947">
            <v>0.20749999999999999</v>
          </cell>
          <cell r="K2947">
            <v>276.08</v>
          </cell>
          <cell r="L2947">
            <v>59.77</v>
          </cell>
          <cell r="M2947">
            <v>610.51</v>
          </cell>
          <cell r="N2947">
            <v>28.53</v>
          </cell>
          <cell r="O2947">
            <v>126.68</v>
          </cell>
          <cell r="P2947" t="str">
            <v>47894</v>
          </cell>
          <cell r="Q2947" t="str">
            <v>Washington-Arlington-Alexandria, DC-VA-MD-WV</v>
          </cell>
        </row>
        <row r="2948">
          <cell r="B2948" t="str">
            <v>49310</v>
          </cell>
          <cell r="C2948" t="str">
            <v>49310</v>
          </cell>
          <cell r="D2948" t="str">
            <v>VA</v>
          </cell>
          <cell r="E2948" t="str">
            <v>Floyd</v>
          </cell>
          <cell r="F2948">
            <v>918.24</v>
          </cell>
          <cell r="G2948">
            <v>516.14270400000009</v>
          </cell>
          <cell r="H2948">
            <v>8.156850418451142E-2</v>
          </cell>
          <cell r="I2948">
            <v>0.17363135730482671</v>
          </cell>
          <cell r="J2948">
            <v>0.20749999999999999</v>
          </cell>
          <cell r="K2948">
            <v>254.51</v>
          </cell>
          <cell r="L2948">
            <v>61.74</v>
          </cell>
          <cell r="M2948">
            <v>536.88</v>
          </cell>
          <cell r="N2948">
            <v>31.48</v>
          </cell>
          <cell r="O2948">
            <v>111.4</v>
          </cell>
          <cell r="P2948" t="str">
            <v>9949</v>
          </cell>
          <cell r="Q2948" t="str">
            <v>Not in Metro Area</v>
          </cell>
        </row>
        <row r="2949">
          <cell r="B2949" t="str">
            <v>49320</v>
          </cell>
          <cell r="C2949" t="str">
            <v>49320</v>
          </cell>
          <cell r="D2949" t="str">
            <v>VA</v>
          </cell>
          <cell r="E2949" t="str">
            <v>Fluvanna</v>
          </cell>
          <cell r="F2949">
            <v>893.31</v>
          </cell>
          <cell r="G2949">
            <v>502.12955099999999</v>
          </cell>
          <cell r="H2949">
            <v>8.156850418451142E-2</v>
          </cell>
          <cell r="I2949">
            <v>0.17363135730482671</v>
          </cell>
          <cell r="J2949">
            <v>0.20749999999999999</v>
          </cell>
          <cell r="K2949">
            <v>254.51</v>
          </cell>
          <cell r="L2949">
            <v>61.74</v>
          </cell>
          <cell r="M2949">
            <v>536.88</v>
          </cell>
          <cell r="N2949">
            <v>31.48</v>
          </cell>
          <cell r="O2949">
            <v>111.4</v>
          </cell>
          <cell r="P2949" t="str">
            <v>9949</v>
          </cell>
          <cell r="Q2949" t="str">
            <v>Not in Metro Area</v>
          </cell>
        </row>
        <row r="2950">
          <cell r="B2950" t="str">
            <v>49328</v>
          </cell>
          <cell r="C2950" t="str">
            <v>49328</v>
          </cell>
          <cell r="D2950" t="str">
            <v>VA</v>
          </cell>
          <cell r="E2950" t="str">
            <v>Franklin City</v>
          </cell>
          <cell r="F2950">
            <v>922.19</v>
          </cell>
          <cell r="G2950">
            <v>518.36299900000006</v>
          </cell>
          <cell r="H2950">
            <v>8.156850418451142E-2</v>
          </cell>
          <cell r="I2950">
            <v>0.17363135730482671</v>
          </cell>
          <cell r="J2950">
            <v>0.20749999999999999</v>
          </cell>
          <cell r="K2950">
            <v>254.51</v>
          </cell>
          <cell r="L2950">
            <v>61.74</v>
          </cell>
          <cell r="M2950">
            <v>536.88</v>
          </cell>
          <cell r="N2950">
            <v>31.48</v>
          </cell>
          <cell r="O2950">
            <v>111.4</v>
          </cell>
          <cell r="P2950" t="str">
            <v>9949</v>
          </cell>
          <cell r="Q2950" t="str">
            <v>Not in Metro Area</v>
          </cell>
        </row>
        <row r="2951">
          <cell r="B2951" t="str">
            <v>49330</v>
          </cell>
          <cell r="C2951" t="str">
            <v>49330</v>
          </cell>
          <cell r="D2951" t="str">
            <v>VA</v>
          </cell>
          <cell r="E2951" t="str">
            <v>Franklin</v>
          </cell>
          <cell r="F2951">
            <v>928</v>
          </cell>
          <cell r="G2951">
            <v>521.62880000000007</v>
          </cell>
          <cell r="H2951">
            <v>8.6888439063514497E-2</v>
          </cell>
          <cell r="I2951">
            <v>0.16529332185463042</v>
          </cell>
          <cell r="J2951">
            <v>0.20749999999999999</v>
          </cell>
          <cell r="K2951">
            <v>261.83</v>
          </cell>
          <cell r="L2951">
            <v>81.31</v>
          </cell>
          <cell r="M2951">
            <v>533.92999999999995</v>
          </cell>
          <cell r="N2951">
            <v>36.19</v>
          </cell>
          <cell r="O2951">
            <v>110.79</v>
          </cell>
          <cell r="P2951" t="str">
            <v>40220</v>
          </cell>
          <cell r="Q2951" t="str">
            <v>Roanoke, VA</v>
          </cell>
        </row>
        <row r="2952">
          <cell r="B2952" t="str">
            <v>49340</v>
          </cell>
          <cell r="C2952" t="str">
            <v>49340</v>
          </cell>
          <cell r="D2952" t="str">
            <v>VA</v>
          </cell>
          <cell r="E2952" t="str">
            <v>Frederick</v>
          </cell>
          <cell r="F2952">
            <v>924.16</v>
          </cell>
          <cell r="G2952">
            <v>519.47033599999997</v>
          </cell>
          <cell r="H2952">
            <v>8.156850418451142E-2</v>
          </cell>
          <cell r="I2952">
            <v>0.17363135730482671</v>
          </cell>
          <cell r="J2952">
            <v>0.20749999999999999</v>
          </cell>
          <cell r="K2952">
            <v>254.51</v>
          </cell>
          <cell r="L2952">
            <v>61.74</v>
          </cell>
          <cell r="M2952">
            <v>536.88</v>
          </cell>
          <cell r="N2952">
            <v>31.48</v>
          </cell>
          <cell r="O2952">
            <v>111.4</v>
          </cell>
          <cell r="P2952" t="str">
            <v>9949</v>
          </cell>
          <cell r="Q2952" t="str">
            <v>Not in Metro Area</v>
          </cell>
        </row>
        <row r="2953">
          <cell r="B2953" t="str">
            <v>49342</v>
          </cell>
          <cell r="C2953" t="str">
            <v>49342</v>
          </cell>
          <cell r="D2953" t="str">
            <v>VA</v>
          </cell>
          <cell r="E2953" t="str">
            <v>Fredericksburg City</v>
          </cell>
          <cell r="F2953">
            <v>932.93</v>
          </cell>
          <cell r="G2953">
            <v>524.39995299999998</v>
          </cell>
          <cell r="H2953">
            <v>7.1356128658359899E-2</v>
          </cell>
          <cell r="I2953">
            <v>0.14773297640957</v>
          </cell>
          <cell r="J2953">
            <v>0.20749999999999999</v>
          </cell>
          <cell r="K2953">
            <v>276.08</v>
          </cell>
          <cell r="L2953">
            <v>59.77</v>
          </cell>
          <cell r="M2953">
            <v>610.51</v>
          </cell>
          <cell r="N2953">
            <v>28.53</v>
          </cell>
          <cell r="O2953">
            <v>126.68</v>
          </cell>
          <cell r="P2953" t="str">
            <v>47894</v>
          </cell>
          <cell r="Q2953" t="str">
            <v>Washington-Arlington-Alexandria, DC-VA-MD-WV</v>
          </cell>
        </row>
        <row r="2954">
          <cell r="B2954" t="str">
            <v>49343</v>
          </cell>
          <cell r="C2954" t="str">
            <v>49343</v>
          </cell>
          <cell r="D2954" t="str">
            <v>VA</v>
          </cell>
          <cell r="E2954" t="str">
            <v>Galax City</v>
          </cell>
          <cell r="F2954">
            <v>919.11</v>
          </cell>
          <cell r="G2954">
            <v>516.63173100000006</v>
          </cell>
          <cell r="H2954">
            <v>8.156850418451142E-2</v>
          </cell>
          <cell r="I2954">
            <v>0.17363135730482671</v>
          </cell>
          <cell r="J2954">
            <v>0.20749999999999999</v>
          </cell>
          <cell r="K2954">
            <v>254.51</v>
          </cell>
          <cell r="L2954">
            <v>61.74</v>
          </cell>
          <cell r="M2954">
            <v>536.88</v>
          </cell>
          <cell r="N2954">
            <v>31.48</v>
          </cell>
          <cell r="O2954">
            <v>111.4</v>
          </cell>
          <cell r="P2954" t="str">
            <v>9949</v>
          </cell>
          <cell r="Q2954" t="str">
            <v>Not in Metro Area</v>
          </cell>
        </row>
        <row r="2955">
          <cell r="B2955" t="str">
            <v>49350</v>
          </cell>
          <cell r="C2955" t="str">
            <v>49350</v>
          </cell>
          <cell r="D2955" t="str">
            <v>VA</v>
          </cell>
          <cell r="E2955" t="str">
            <v>Giles</v>
          </cell>
          <cell r="F2955">
            <v>909.05</v>
          </cell>
          <cell r="G2955">
            <v>510.97700500000002</v>
          </cell>
          <cell r="H2955">
            <v>8.156850418451142E-2</v>
          </cell>
          <cell r="I2955">
            <v>0.17363135730482671</v>
          </cell>
          <cell r="J2955">
            <v>0.20749999999999999</v>
          </cell>
          <cell r="K2955">
            <v>254.51</v>
          </cell>
          <cell r="L2955">
            <v>61.74</v>
          </cell>
          <cell r="M2955">
            <v>536.88</v>
          </cell>
          <cell r="N2955">
            <v>31.48</v>
          </cell>
          <cell r="O2955">
            <v>111.4</v>
          </cell>
          <cell r="P2955" t="str">
            <v>9949</v>
          </cell>
          <cell r="Q2955" t="str">
            <v>Not in Metro Area</v>
          </cell>
        </row>
        <row r="2956">
          <cell r="B2956" t="str">
            <v>49360</v>
          </cell>
          <cell r="C2956" t="str">
            <v>49360</v>
          </cell>
          <cell r="D2956" t="str">
            <v>VA</v>
          </cell>
          <cell r="E2956" t="str">
            <v>Gloucester</v>
          </cell>
          <cell r="F2956">
            <v>980.59</v>
          </cell>
          <cell r="G2956">
            <v>551.18963900000006</v>
          </cell>
          <cell r="H2956">
            <v>8.765114147278362E-2</v>
          </cell>
          <cell r="I2956">
            <v>0.13698891860909437</v>
          </cell>
          <cell r="J2956">
            <v>0.20749999999999999</v>
          </cell>
          <cell r="K2956">
            <v>229.09</v>
          </cell>
          <cell r="L2956">
            <v>52.34</v>
          </cell>
          <cell r="M2956">
            <v>598.23</v>
          </cell>
          <cell r="N2956">
            <v>27.25</v>
          </cell>
          <cell r="O2956">
            <v>124.13</v>
          </cell>
          <cell r="P2956" t="str">
            <v>47260</v>
          </cell>
          <cell r="Q2956" t="str">
            <v>Virginia Beach-Norfolk-Newport News, VA-NC</v>
          </cell>
        </row>
        <row r="2957">
          <cell r="B2957" t="str">
            <v>49370</v>
          </cell>
          <cell r="C2957" t="str">
            <v>49370</v>
          </cell>
          <cell r="D2957" t="str">
            <v>VA</v>
          </cell>
          <cell r="E2957" t="str">
            <v>Goochland</v>
          </cell>
          <cell r="F2957">
            <v>960.92</v>
          </cell>
          <cell r="G2957">
            <v>540.13313200000005</v>
          </cell>
          <cell r="H2957">
            <v>7.858352144469527E-2</v>
          </cell>
          <cell r="I2957">
            <v>0.15232029117379434</v>
          </cell>
          <cell r="J2957">
            <v>0.20749999999999999</v>
          </cell>
          <cell r="K2957">
            <v>283.52</v>
          </cell>
          <cell r="L2957">
            <v>54.95</v>
          </cell>
          <cell r="M2957">
            <v>557.47</v>
          </cell>
          <cell r="N2957">
            <v>30.65</v>
          </cell>
          <cell r="O2957">
            <v>115.68</v>
          </cell>
          <cell r="P2957" t="str">
            <v>40060</v>
          </cell>
          <cell r="Q2957" t="str">
            <v>Richmond, VA</v>
          </cell>
        </row>
        <row r="2958">
          <cell r="B2958" t="str">
            <v>49380</v>
          </cell>
          <cell r="C2958" t="str">
            <v>49380</v>
          </cell>
          <cell r="D2958" t="str">
            <v>VA</v>
          </cell>
          <cell r="E2958" t="str">
            <v>Grayson</v>
          </cell>
          <cell r="F2958">
            <v>919.83</v>
          </cell>
          <cell r="G2958">
            <v>517.03644300000008</v>
          </cell>
          <cell r="H2958">
            <v>8.156850418451142E-2</v>
          </cell>
          <cell r="I2958">
            <v>0.17363135730482671</v>
          </cell>
          <cell r="J2958">
            <v>0.20749999999999999</v>
          </cell>
          <cell r="K2958">
            <v>254.51</v>
          </cell>
          <cell r="L2958">
            <v>61.74</v>
          </cell>
          <cell r="M2958">
            <v>536.88</v>
          </cell>
          <cell r="N2958">
            <v>31.48</v>
          </cell>
          <cell r="O2958">
            <v>111.4</v>
          </cell>
          <cell r="P2958" t="str">
            <v>9949</v>
          </cell>
          <cell r="Q2958" t="str">
            <v>Not in Metro Area</v>
          </cell>
        </row>
        <row r="2959">
          <cell r="B2959" t="str">
            <v>49390</v>
          </cell>
          <cell r="C2959" t="str">
            <v>49390</v>
          </cell>
          <cell r="D2959" t="str">
            <v>VA</v>
          </cell>
          <cell r="E2959" t="str">
            <v>Greene</v>
          </cell>
          <cell r="F2959">
            <v>884.6</v>
          </cell>
          <cell r="G2959">
            <v>497.23366000000004</v>
          </cell>
          <cell r="H2959">
            <v>8.156850418451142E-2</v>
          </cell>
          <cell r="I2959">
            <v>0.17363135730482671</v>
          </cell>
          <cell r="J2959">
            <v>0.20749999999999999</v>
          </cell>
          <cell r="K2959">
            <v>254.51</v>
          </cell>
          <cell r="L2959">
            <v>61.74</v>
          </cell>
          <cell r="M2959">
            <v>536.88</v>
          </cell>
          <cell r="N2959">
            <v>31.48</v>
          </cell>
          <cell r="O2959">
            <v>111.4</v>
          </cell>
          <cell r="P2959" t="str">
            <v>9949</v>
          </cell>
          <cell r="Q2959" t="str">
            <v>Not in Metro Area</v>
          </cell>
        </row>
        <row r="2960">
          <cell r="B2960" t="str">
            <v>49400</v>
          </cell>
          <cell r="C2960" t="str">
            <v>49400</v>
          </cell>
          <cell r="D2960" t="str">
            <v>VA</v>
          </cell>
          <cell r="E2960" t="str">
            <v>Greensville</v>
          </cell>
          <cell r="F2960">
            <v>998.36</v>
          </cell>
          <cell r="G2960">
            <v>561.17815600000006</v>
          </cell>
          <cell r="H2960">
            <v>8.156850418451142E-2</v>
          </cell>
          <cell r="I2960">
            <v>0.17363135730482671</v>
          </cell>
          <cell r="J2960">
            <v>0.20749999999999999</v>
          </cell>
          <cell r="K2960">
            <v>254.51</v>
          </cell>
          <cell r="L2960">
            <v>61.74</v>
          </cell>
          <cell r="M2960">
            <v>536.88</v>
          </cell>
          <cell r="N2960">
            <v>31.48</v>
          </cell>
          <cell r="O2960">
            <v>111.4</v>
          </cell>
          <cell r="P2960" t="str">
            <v>9949</v>
          </cell>
          <cell r="Q2960" t="str">
            <v>Not in Metro Area</v>
          </cell>
        </row>
        <row r="2961">
          <cell r="B2961" t="str">
            <v>49410</v>
          </cell>
          <cell r="C2961" t="str">
            <v>49410</v>
          </cell>
          <cell r="D2961" t="str">
            <v>VA</v>
          </cell>
          <cell r="E2961" t="str">
            <v>Halifax</v>
          </cell>
          <cell r="F2961">
            <v>920.84</v>
          </cell>
          <cell r="G2961">
            <v>517.60416400000008</v>
          </cell>
          <cell r="H2961">
            <v>8.156850418451142E-2</v>
          </cell>
          <cell r="I2961">
            <v>0.17363135730482671</v>
          </cell>
          <cell r="J2961">
            <v>0.20749999999999999</v>
          </cell>
          <cell r="K2961">
            <v>254.51</v>
          </cell>
          <cell r="L2961">
            <v>61.74</v>
          </cell>
          <cell r="M2961">
            <v>536.88</v>
          </cell>
          <cell r="N2961">
            <v>31.48</v>
          </cell>
          <cell r="O2961">
            <v>111.4</v>
          </cell>
          <cell r="P2961" t="str">
            <v>9949</v>
          </cell>
          <cell r="Q2961" t="str">
            <v>Not in Metro Area</v>
          </cell>
        </row>
        <row r="2962">
          <cell r="B2962" t="str">
            <v>49411</v>
          </cell>
          <cell r="C2962" t="str">
            <v>49411</v>
          </cell>
          <cell r="D2962" t="str">
            <v>VA</v>
          </cell>
          <cell r="E2962" t="str">
            <v>Hampton City</v>
          </cell>
          <cell r="F2962">
            <v>932.66</v>
          </cell>
          <cell r="G2962">
            <v>524.24818600000003</v>
          </cell>
          <cell r="H2962">
            <v>8.765114147278362E-2</v>
          </cell>
          <cell r="I2962">
            <v>0.13698891860909437</v>
          </cell>
          <cell r="J2962">
            <v>0.20749999999999999</v>
          </cell>
          <cell r="K2962">
            <v>229.09</v>
          </cell>
          <cell r="L2962">
            <v>52.34</v>
          </cell>
          <cell r="M2962">
            <v>598.23</v>
          </cell>
          <cell r="N2962">
            <v>27.25</v>
          </cell>
          <cell r="O2962">
            <v>124.13</v>
          </cell>
          <cell r="P2962" t="str">
            <v>47260</v>
          </cell>
          <cell r="Q2962" t="str">
            <v>Virginia Beach-Norfolk-Newport News, VA-NC</v>
          </cell>
        </row>
        <row r="2963">
          <cell r="B2963" t="str">
            <v>49420</v>
          </cell>
          <cell r="C2963" t="str">
            <v>49420</v>
          </cell>
          <cell r="D2963" t="str">
            <v>VA</v>
          </cell>
          <cell r="E2963" t="str">
            <v>Hanover</v>
          </cell>
          <cell r="F2963">
            <v>984.08</v>
          </cell>
          <cell r="G2963">
            <v>553.15136800000005</v>
          </cell>
          <cell r="H2963">
            <v>7.858352144469527E-2</v>
          </cell>
          <cell r="I2963">
            <v>0.15232029117379434</v>
          </cell>
          <cell r="J2963">
            <v>0.20749999999999999</v>
          </cell>
          <cell r="K2963">
            <v>283.52</v>
          </cell>
          <cell r="L2963">
            <v>54.95</v>
          </cell>
          <cell r="M2963">
            <v>557.47</v>
          </cell>
          <cell r="N2963">
            <v>30.65</v>
          </cell>
          <cell r="O2963">
            <v>115.68</v>
          </cell>
          <cell r="P2963" t="str">
            <v>40060</v>
          </cell>
          <cell r="Q2963" t="str">
            <v>Richmond, VA</v>
          </cell>
        </row>
        <row r="2964">
          <cell r="B2964" t="str">
            <v>49421</v>
          </cell>
          <cell r="C2964" t="str">
            <v>49421</v>
          </cell>
          <cell r="D2964" t="str">
            <v>VA</v>
          </cell>
          <cell r="E2964" t="str">
            <v>Harrisonburg City</v>
          </cell>
          <cell r="F2964">
            <v>920.81</v>
          </cell>
          <cell r="G2964">
            <v>517.58730100000002</v>
          </cell>
          <cell r="H2964">
            <v>8.156850418451142E-2</v>
          </cell>
          <cell r="I2964">
            <v>0.17363135730482671</v>
          </cell>
          <cell r="J2964">
            <v>0.20749999999999999</v>
          </cell>
          <cell r="K2964">
            <v>254.51</v>
          </cell>
          <cell r="L2964">
            <v>61.74</v>
          </cell>
          <cell r="M2964">
            <v>536.88</v>
          </cell>
          <cell r="N2964">
            <v>31.48</v>
          </cell>
          <cell r="O2964">
            <v>111.4</v>
          </cell>
          <cell r="P2964" t="str">
            <v>9949</v>
          </cell>
          <cell r="Q2964" t="str">
            <v>Not in Metro Area</v>
          </cell>
        </row>
        <row r="2965">
          <cell r="B2965" t="str">
            <v>49430</v>
          </cell>
          <cell r="C2965" t="str">
            <v>49430</v>
          </cell>
          <cell r="D2965" t="str">
            <v>VA</v>
          </cell>
          <cell r="E2965" t="str">
            <v>Henrico</v>
          </cell>
          <cell r="F2965">
            <v>978.53</v>
          </cell>
          <cell r="G2965">
            <v>550.03171300000008</v>
          </cell>
          <cell r="H2965">
            <v>7.858352144469527E-2</v>
          </cell>
          <cell r="I2965">
            <v>0.15232029117379434</v>
          </cell>
          <cell r="J2965">
            <v>0.20749999999999999</v>
          </cell>
          <cell r="K2965">
            <v>283.52</v>
          </cell>
          <cell r="L2965">
            <v>54.95</v>
          </cell>
          <cell r="M2965">
            <v>557.47</v>
          </cell>
          <cell r="N2965">
            <v>30.65</v>
          </cell>
          <cell r="O2965">
            <v>115.68</v>
          </cell>
          <cell r="P2965" t="str">
            <v>40060</v>
          </cell>
          <cell r="Q2965" t="str">
            <v>Richmond, VA</v>
          </cell>
        </row>
        <row r="2966">
          <cell r="B2966" t="str">
            <v>49440</v>
          </cell>
          <cell r="C2966" t="str">
            <v>49440</v>
          </cell>
          <cell r="D2966" t="str">
            <v>VA</v>
          </cell>
          <cell r="E2966" t="str">
            <v>Henry</v>
          </cell>
          <cell r="F2966">
            <v>917.81</v>
          </cell>
          <cell r="G2966">
            <v>515.90100100000006</v>
          </cell>
          <cell r="H2966">
            <v>8.156850418451142E-2</v>
          </cell>
          <cell r="I2966">
            <v>0.17363135730482671</v>
          </cell>
          <cell r="J2966">
            <v>0.20749999999999999</v>
          </cell>
          <cell r="K2966">
            <v>254.51</v>
          </cell>
          <cell r="L2966">
            <v>61.74</v>
          </cell>
          <cell r="M2966">
            <v>536.88</v>
          </cell>
          <cell r="N2966">
            <v>31.48</v>
          </cell>
          <cell r="O2966">
            <v>111.4</v>
          </cell>
          <cell r="P2966" t="str">
            <v>9949</v>
          </cell>
          <cell r="Q2966" t="str">
            <v>Not in Metro Area</v>
          </cell>
        </row>
        <row r="2967">
          <cell r="B2967" t="str">
            <v>49450</v>
          </cell>
          <cell r="C2967" t="str">
            <v>49450</v>
          </cell>
          <cell r="D2967" t="str">
            <v>VA</v>
          </cell>
          <cell r="E2967" t="str">
            <v>Highland</v>
          </cell>
          <cell r="F2967">
            <v>902.18</v>
          </cell>
          <cell r="G2967">
            <v>507.11537800000002</v>
          </cell>
          <cell r="H2967">
            <v>8.156850418451142E-2</v>
          </cell>
          <cell r="I2967">
            <v>0.17363135730482671</v>
          </cell>
          <cell r="J2967">
            <v>0.20749999999999999</v>
          </cell>
          <cell r="K2967">
            <v>254.51</v>
          </cell>
          <cell r="L2967">
            <v>61.74</v>
          </cell>
          <cell r="M2967">
            <v>536.88</v>
          </cell>
          <cell r="N2967">
            <v>31.48</v>
          </cell>
          <cell r="O2967">
            <v>111.4</v>
          </cell>
          <cell r="P2967" t="str">
            <v>9949</v>
          </cell>
          <cell r="Q2967" t="str">
            <v>Not in Metro Area</v>
          </cell>
        </row>
        <row r="2968">
          <cell r="B2968" t="str">
            <v>49451</v>
          </cell>
          <cell r="C2968" t="str">
            <v>49451</v>
          </cell>
          <cell r="D2968" t="str">
            <v>VA</v>
          </cell>
          <cell r="E2968" t="str">
            <v>Hopewell City</v>
          </cell>
          <cell r="F2968">
            <v>967.87</v>
          </cell>
          <cell r="G2968">
            <v>544.03972700000008</v>
          </cell>
          <cell r="H2968">
            <v>7.858352144469527E-2</v>
          </cell>
          <cell r="I2968">
            <v>0.15232029117379434</v>
          </cell>
          <cell r="J2968">
            <v>0.20749999999999999</v>
          </cell>
          <cell r="K2968">
            <v>283.52</v>
          </cell>
          <cell r="L2968">
            <v>54.95</v>
          </cell>
          <cell r="M2968">
            <v>557.47</v>
          </cell>
          <cell r="N2968">
            <v>30.65</v>
          </cell>
          <cell r="O2968">
            <v>115.68</v>
          </cell>
          <cell r="P2968" t="str">
            <v>40060</v>
          </cell>
          <cell r="Q2968" t="str">
            <v>Richmond, VA</v>
          </cell>
        </row>
        <row r="2969">
          <cell r="B2969" t="str">
            <v>49460</v>
          </cell>
          <cell r="C2969" t="str">
            <v>49460</v>
          </cell>
          <cell r="D2969" t="str">
            <v>VA</v>
          </cell>
          <cell r="E2969" t="str">
            <v>Isle Of Wight</v>
          </cell>
          <cell r="F2969">
            <v>950.47</v>
          </cell>
          <cell r="G2969">
            <v>534.25918700000011</v>
          </cell>
          <cell r="H2969">
            <v>8.765114147278362E-2</v>
          </cell>
          <cell r="I2969">
            <v>0.13698891860909437</v>
          </cell>
          <cell r="J2969">
            <v>0.20749999999999999</v>
          </cell>
          <cell r="K2969">
            <v>229.09</v>
          </cell>
          <cell r="L2969">
            <v>52.34</v>
          </cell>
          <cell r="M2969">
            <v>598.23</v>
          </cell>
          <cell r="N2969">
            <v>27.25</v>
          </cell>
          <cell r="O2969">
            <v>124.13</v>
          </cell>
          <cell r="P2969" t="str">
            <v>47260</v>
          </cell>
          <cell r="Q2969" t="str">
            <v>Virginia Beach-Norfolk-Newport News, VA-NC</v>
          </cell>
        </row>
        <row r="2970">
          <cell r="B2970" t="str">
            <v>49470</v>
          </cell>
          <cell r="C2970" t="str">
            <v>49470</v>
          </cell>
          <cell r="D2970" t="str">
            <v>VA</v>
          </cell>
          <cell r="E2970" t="str">
            <v>James City Co</v>
          </cell>
          <cell r="F2970">
            <v>958.12</v>
          </cell>
          <cell r="G2970">
            <v>538.55925200000001</v>
          </cell>
          <cell r="H2970">
            <v>8.765114147278362E-2</v>
          </cell>
          <cell r="I2970">
            <v>0.13698891860909437</v>
          </cell>
          <cell r="J2970">
            <v>0.20749999999999999</v>
          </cell>
          <cell r="K2970">
            <v>229.09</v>
          </cell>
          <cell r="L2970">
            <v>52.34</v>
          </cell>
          <cell r="M2970">
            <v>598.23</v>
          </cell>
          <cell r="N2970">
            <v>27.25</v>
          </cell>
          <cell r="O2970">
            <v>124.13</v>
          </cell>
          <cell r="P2970" t="str">
            <v>47260</v>
          </cell>
          <cell r="Q2970" t="str">
            <v>Virginia Beach-Norfolk-Newport News, VA-NC</v>
          </cell>
        </row>
        <row r="2971">
          <cell r="B2971" t="str">
            <v>49480</v>
          </cell>
          <cell r="C2971" t="str">
            <v>49480</v>
          </cell>
          <cell r="D2971" t="str">
            <v>VA</v>
          </cell>
          <cell r="E2971" t="str">
            <v>King And Queen</v>
          </cell>
          <cell r="F2971">
            <v>985.93</v>
          </cell>
          <cell r="G2971">
            <v>554.19125299999996</v>
          </cell>
          <cell r="H2971">
            <v>8.156850418451142E-2</v>
          </cell>
          <cell r="I2971">
            <v>0.17363135730482671</v>
          </cell>
          <cell r="J2971">
            <v>0.20749999999999999</v>
          </cell>
          <cell r="K2971">
            <v>254.51</v>
          </cell>
          <cell r="L2971">
            <v>61.74</v>
          </cell>
          <cell r="M2971">
            <v>536.88</v>
          </cell>
          <cell r="N2971">
            <v>31.48</v>
          </cell>
          <cell r="O2971">
            <v>111.4</v>
          </cell>
          <cell r="P2971" t="str">
            <v>9949</v>
          </cell>
          <cell r="Q2971" t="str">
            <v>Not in Metro Area</v>
          </cell>
        </row>
        <row r="2972">
          <cell r="B2972" t="str">
            <v>49490</v>
          </cell>
          <cell r="C2972" t="str">
            <v>49490</v>
          </cell>
          <cell r="D2972" t="str">
            <v>VA</v>
          </cell>
          <cell r="E2972" t="str">
            <v>King George</v>
          </cell>
          <cell r="F2972">
            <v>939.66</v>
          </cell>
          <cell r="G2972">
            <v>528.18288600000005</v>
          </cell>
          <cell r="H2972">
            <v>8.156850418451142E-2</v>
          </cell>
          <cell r="I2972">
            <v>0.17363135730482671</v>
          </cell>
          <cell r="J2972">
            <v>0.20749999999999999</v>
          </cell>
          <cell r="K2972">
            <v>254.51</v>
          </cell>
          <cell r="L2972">
            <v>61.74</v>
          </cell>
          <cell r="M2972">
            <v>536.88</v>
          </cell>
          <cell r="N2972">
            <v>31.48</v>
          </cell>
          <cell r="O2972">
            <v>111.4</v>
          </cell>
          <cell r="P2972" t="str">
            <v>9949</v>
          </cell>
          <cell r="Q2972" t="str">
            <v>Not in Metro Area</v>
          </cell>
        </row>
        <row r="2973">
          <cell r="B2973" t="str">
            <v>49500</v>
          </cell>
          <cell r="C2973" t="str">
            <v>49500</v>
          </cell>
          <cell r="D2973" t="str">
            <v>VA</v>
          </cell>
          <cell r="E2973" t="str">
            <v>King William</v>
          </cell>
          <cell r="F2973">
            <v>938.3</v>
          </cell>
          <cell r="G2973">
            <v>527.41843000000006</v>
          </cell>
          <cell r="H2973">
            <v>7.858352144469527E-2</v>
          </cell>
          <cell r="I2973">
            <v>0.15232029117379434</v>
          </cell>
          <cell r="J2973">
            <v>0.20749999999999999</v>
          </cell>
          <cell r="K2973">
            <v>283.52</v>
          </cell>
          <cell r="L2973">
            <v>54.95</v>
          </cell>
          <cell r="M2973">
            <v>557.47</v>
          </cell>
          <cell r="N2973">
            <v>30.65</v>
          </cell>
          <cell r="O2973">
            <v>115.68</v>
          </cell>
          <cell r="P2973" t="str">
            <v>40060</v>
          </cell>
          <cell r="Q2973" t="str">
            <v>Richmond, VA</v>
          </cell>
        </row>
        <row r="2974">
          <cell r="B2974" t="str">
            <v>49510</v>
          </cell>
          <cell r="C2974" t="str">
            <v>49510</v>
          </cell>
          <cell r="D2974" t="str">
            <v>VA</v>
          </cell>
          <cell r="E2974" t="str">
            <v>Lancaster</v>
          </cell>
          <cell r="F2974">
            <v>922.06</v>
          </cell>
          <cell r="G2974">
            <v>518.28992600000004</v>
          </cell>
          <cell r="H2974">
            <v>8.156850418451142E-2</v>
          </cell>
          <cell r="I2974">
            <v>0.17363135730482671</v>
          </cell>
          <cell r="J2974">
            <v>0.20749999999999999</v>
          </cell>
          <cell r="K2974">
            <v>254.51</v>
          </cell>
          <cell r="L2974">
            <v>61.74</v>
          </cell>
          <cell r="M2974">
            <v>536.88</v>
          </cell>
          <cell r="N2974">
            <v>31.48</v>
          </cell>
          <cell r="O2974">
            <v>111.4</v>
          </cell>
          <cell r="P2974" t="str">
            <v>9949</v>
          </cell>
          <cell r="Q2974" t="str">
            <v>Not in Metro Area</v>
          </cell>
        </row>
        <row r="2975">
          <cell r="B2975" t="str">
            <v>49520</v>
          </cell>
          <cell r="C2975" t="str">
            <v>49520</v>
          </cell>
          <cell r="D2975" t="str">
            <v>VA</v>
          </cell>
          <cell r="E2975" t="str">
            <v>Lee</v>
          </cell>
          <cell r="F2975">
            <v>878.14</v>
          </cell>
          <cell r="G2975">
            <v>493.60249400000004</v>
          </cell>
          <cell r="H2975">
            <v>8.156850418451142E-2</v>
          </cell>
          <cell r="I2975">
            <v>0.17363135730482671</v>
          </cell>
          <cell r="J2975">
            <v>0.20749999999999999</v>
          </cell>
          <cell r="K2975">
            <v>254.51</v>
          </cell>
          <cell r="L2975">
            <v>61.74</v>
          </cell>
          <cell r="M2975">
            <v>536.88</v>
          </cell>
          <cell r="N2975">
            <v>31.48</v>
          </cell>
          <cell r="O2975">
            <v>111.4</v>
          </cell>
          <cell r="P2975" t="str">
            <v>9949</v>
          </cell>
          <cell r="Q2975" t="str">
            <v>Not in Metro Area</v>
          </cell>
        </row>
        <row r="2976">
          <cell r="B2976" t="str">
            <v>49522</v>
          </cell>
          <cell r="C2976" t="str">
            <v>49522</v>
          </cell>
          <cell r="D2976" t="str">
            <v>VA</v>
          </cell>
          <cell r="E2976" t="str">
            <v>Lexington</v>
          </cell>
          <cell r="F2976">
            <v>912.75</v>
          </cell>
          <cell r="G2976">
            <v>513.05677500000002</v>
          </cell>
          <cell r="H2976">
            <v>8.156850418451142E-2</v>
          </cell>
          <cell r="I2976">
            <v>0.17363135730482671</v>
          </cell>
          <cell r="J2976">
            <v>0.20749999999999999</v>
          </cell>
          <cell r="K2976">
            <v>254.51</v>
          </cell>
          <cell r="L2976">
            <v>61.74</v>
          </cell>
          <cell r="M2976">
            <v>536.88</v>
          </cell>
          <cell r="N2976">
            <v>31.48</v>
          </cell>
          <cell r="O2976">
            <v>111.4</v>
          </cell>
          <cell r="P2976" t="str">
            <v>9949</v>
          </cell>
          <cell r="Q2976" t="str">
            <v>Not in Metro Area</v>
          </cell>
        </row>
        <row r="2977">
          <cell r="B2977" t="str">
            <v>49530</v>
          </cell>
          <cell r="C2977" t="str">
            <v>49530</v>
          </cell>
          <cell r="D2977" t="str">
            <v>VA</v>
          </cell>
          <cell r="E2977" t="str">
            <v>Loudoun</v>
          </cell>
          <cell r="F2977">
            <v>928.16</v>
          </cell>
          <cell r="G2977">
            <v>521.71873600000004</v>
          </cell>
          <cell r="H2977">
            <v>7.1356128658359899E-2</v>
          </cell>
          <cell r="I2977">
            <v>0.14773297640957</v>
          </cell>
          <cell r="J2977">
            <v>0.20749999999999999</v>
          </cell>
          <cell r="K2977">
            <v>276.08</v>
          </cell>
          <cell r="L2977">
            <v>59.77</v>
          </cell>
          <cell r="M2977">
            <v>610.51</v>
          </cell>
          <cell r="N2977">
            <v>28.53</v>
          </cell>
          <cell r="O2977">
            <v>126.68</v>
          </cell>
          <cell r="P2977" t="str">
            <v>47894</v>
          </cell>
          <cell r="Q2977" t="str">
            <v>Washington-Arlington-Alexandria, DC-VA-MD-WV</v>
          </cell>
        </row>
        <row r="2978">
          <cell r="B2978" t="str">
            <v>49540</v>
          </cell>
          <cell r="C2978" t="str">
            <v>49540</v>
          </cell>
          <cell r="D2978" t="str">
            <v>VA</v>
          </cell>
          <cell r="E2978" t="str">
            <v>Louisa</v>
          </cell>
          <cell r="F2978">
            <v>964.48</v>
          </cell>
          <cell r="G2978">
            <v>542.13420800000006</v>
          </cell>
          <cell r="H2978">
            <v>8.156850418451142E-2</v>
          </cell>
          <cell r="I2978">
            <v>0.17363135730482671</v>
          </cell>
          <cell r="J2978">
            <v>0.20749999999999999</v>
          </cell>
          <cell r="K2978">
            <v>254.51</v>
          </cell>
          <cell r="L2978">
            <v>61.74</v>
          </cell>
          <cell r="M2978">
            <v>536.88</v>
          </cell>
          <cell r="N2978">
            <v>31.48</v>
          </cell>
          <cell r="O2978">
            <v>111.4</v>
          </cell>
          <cell r="P2978" t="str">
            <v>9949</v>
          </cell>
          <cell r="Q2978" t="str">
            <v>Not in Metro Area</v>
          </cell>
        </row>
        <row r="2979">
          <cell r="B2979" t="str">
            <v>49550</v>
          </cell>
          <cell r="C2979" t="str">
            <v>49550</v>
          </cell>
          <cell r="D2979" t="str">
            <v>VA</v>
          </cell>
          <cell r="E2979" t="str">
            <v>Lunenburg</v>
          </cell>
          <cell r="F2979">
            <v>915.32</v>
          </cell>
          <cell r="G2979">
            <v>514.50137200000006</v>
          </cell>
          <cell r="H2979">
            <v>8.156850418451142E-2</v>
          </cell>
          <cell r="I2979">
            <v>0.17363135730482671</v>
          </cell>
          <cell r="J2979">
            <v>0.20749999999999999</v>
          </cell>
          <cell r="K2979">
            <v>254.51</v>
          </cell>
          <cell r="L2979">
            <v>61.74</v>
          </cell>
          <cell r="M2979">
            <v>536.88</v>
          </cell>
          <cell r="N2979">
            <v>31.48</v>
          </cell>
          <cell r="O2979">
            <v>111.4</v>
          </cell>
          <cell r="P2979" t="str">
            <v>9949</v>
          </cell>
          <cell r="Q2979" t="str">
            <v>Not in Metro Area</v>
          </cell>
        </row>
        <row r="2980">
          <cell r="B2980" t="str">
            <v>49551</v>
          </cell>
          <cell r="C2980" t="str">
            <v>49551</v>
          </cell>
          <cell r="D2980" t="str">
            <v>VA</v>
          </cell>
          <cell r="E2980" t="str">
            <v>Lynchburg City</v>
          </cell>
          <cell r="F2980">
            <v>922.02</v>
          </cell>
          <cell r="G2980">
            <v>518.26744200000007</v>
          </cell>
          <cell r="H2980">
            <v>8.156850418451142E-2</v>
          </cell>
          <cell r="I2980">
            <v>0.17363135730482671</v>
          </cell>
          <cell r="J2980">
            <v>0.20749999999999999</v>
          </cell>
          <cell r="K2980">
            <v>254.51</v>
          </cell>
          <cell r="L2980">
            <v>61.74</v>
          </cell>
          <cell r="M2980">
            <v>536.88</v>
          </cell>
          <cell r="N2980">
            <v>31.48</v>
          </cell>
          <cell r="O2980">
            <v>111.4</v>
          </cell>
          <cell r="P2980" t="str">
            <v>9949</v>
          </cell>
          <cell r="Q2980" t="str">
            <v>Not in Metro Area</v>
          </cell>
        </row>
        <row r="2981">
          <cell r="B2981" t="str">
            <v>49560</v>
          </cell>
          <cell r="C2981" t="str">
            <v>49560</v>
          </cell>
          <cell r="D2981" t="str">
            <v>VA</v>
          </cell>
          <cell r="E2981" t="str">
            <v>Madison</v>
          </cell>
          <cell r="F2981">
            <v>883.81</v>
          </cell>
          <cell r="G2981">
            <v>496.789601</v>
          </cell>
          <cell r="H2981">
            <v>8.156850418451142E-2</v>
          </cell>
          <cell r="I2981">
            <v>0.17363135730482671</v>
          </cell>
          <cell r="J2981">
            <v>0.20749999999999999</v>
          </cell>
          <cell r="K2981">
            <v>254.51</v>
          </cell>
          <cell r="L2981">
            <v>61.74</v>
          </cell>
          <cell r="M2981">
            <v>536.88</v>
          </cell>
          <cell r="N2981">
            <v>31.48</v>
          </cell>
          <cell r="O2981">
            <v>111.4</v>
          </cell>
          <cell r="P2981" t="str">
            <v>9949</v>
          </cell>
          <cell r="Q2981" t="str">
            <v>Not in Metro Area</v>
          </cell>
        </row>
        <row r="2982">
          <cell r="B2982" t="str">
            <v>49561</v>
          </cell>
          <cell r="C2982" t="str">
            <v>49561</v>
          </cell>
          <cell r="D2982" t="str">
            <v>VA</v>
          </cell>
          <cell r="E2982" t="str">
            <v>Martinsville City</v>
          </cell>
          <cell r="F2982">
            <v>920.18</v>
          </cell>
          <cell r="G2982">
            <v>517.23317800000007</v>
          </cell>
          <cell r="H2982">
            <v>8.156850418451142E-2</v>
          </cell>
          <cell r="I2982">
            <v>0.17363135730482671</v>
          </cell>
          <cell r="J2982">
            <v>0.20749999999999999</v>
          </cell>
          <cell r="K2982">
            <v>254.51</v>
          </cell>
          <cell r="L2982">
            <v>61.74</v>
          </cell>
          <cell r="M2982">
            <v>536.88</v>
          </cell>
          <cell r="N2982">
            <v>31.48</v>
          </cell>
          <cell r="O2982">
            <v>111.4</v>
          </cell>
          <cell r="P2982" t="str">
            <v>9949</v>
          </cell>
          <cell r="Q2982" t="str">
            <v>Not in Metro Area</v>
          </cell>
        </row>
        <row r="2983">
          <cell r="B2983" t="str">
            <v>49563</v>
          </cell>
          <cell r="C2983" t="str">
            <v>49563</v>
          </cell>
          <cell r="D2983" t="str">
            <v>VA</v>
          </cell>
          <cell r="E2983" t="str">
            <v>Manassas City</v>
          </cell>
          <cell r="F2983">
            <v>968.5</v>
          </cell>
          <cell r="G2983">
            <v>544.39385000000004</v>
          </cell>
          <cell r="H2983">
            <v>7.1356128658359899E-2</v>
          </cell>
          <cell r="I2983">
            <v>0.14773297640957</v>
          </cell>
          <cell r="J2983">
            <v>0.20749999999999999</v>
          </cell>
          <cell r="K2983">
            <v>276.08</v>
          </cell>
          <cell r="L2983">
            <v>59.77</v>
          </cell>
          <cell r="M2983">
            <v>610.51</v>
          </cell>
          <cell r="N2983">
            <v>28.53</v>
          </cell>
          <cell r="O2983">
            <v>126.68</v>
          </cell>
          <cell r="P2983" t="str">
            <v>47894</v>
          </cell>
          <cell r="Q2983" t="str">
            <v>Washington-Arlington-Alexandria, DC-VA-MD-WV</v>
          </cell>
        </row>
        <row r="2984">
          <cell r="B2984" t="str">
            <v>49565</v>
          </cell>
          <cell r="C2984" t="str">
            <v>49565</v>
          </cell>
          <cell r="D2984" t="str">
            <v>VA</v>
          </cell>
          <cell r="E2984" t="str">
            <v>Manassas Park City</v>
          </cell>
          <cell r="F2984">
            <v>993.87</v>
          </cell>
          <cell r="G2984">
            <v>558.65432700000008</v>
          </cell>
          <cell r="H2984">
            <v>7.1356128658359899E-2</v>
          </cell>
          <cell r="I2984">
            <v>0.14773297640957</v>
          </cell>
          <cell r="J2984">
            <v>0.20749999999999999</v>
          </cell>
          <cell r="K2984">
            <v>276.08</v>
          </cell>
          <cell r="L2984">
            <v>59.77</v>
          </cell>
          <cell r="M2984">
            <v>610.51</v>
          </cell>
          <cell r="N2984">
            <v>28.53</v>
          </cell>
          <cell r="O2984">
            <v>126.68</v>
          </cell>
          <cell r="P2984" t="str">
            <v>47894</v>
          </cell>
          <cell r="Q2984" t="str">
            <v>Washington-Arlington-Alexandria, DC-VA-MD-WV</v>
          </cell>
        </row>
        <row r="2985">
          <cell r="B2985" t="str">
            <v>49570</v>
          </cell>
          <cell r="C2985" t="str">
            <v>49570</v>
          </cell>
          <cell r="D2985" t="str">
            <v>VA</v>
          </cell>
          <cell r="E2985" t="str">
            <v>Mathews</v>
          </cell>
          <cell r="F2985">
            <v>951.97</v>
          </cell>
          <cell r="G2985">
            <v>535.10233700000003</v>
          </cell>
          <cell r="H2985">
            <v>8.765114147278362E-2</v>
          </cell>
          <cell r="I2985">
            <v>0.13698891860909437</v>
          </cell>
          <cell r="J2985">
            <v>0.20749999999999999</v>
          </cell>
          <cell r="K2985">
            <v>229.09</v>
          </cell>
          <cell r="L2985">
            <v>52.34</v>
          </cell>
          <cell r="M2985">
            <v>598.23</v>
          </cell>
          <cell r="N2985">
            <v>27.25</v>
          </cell>
          <cell r="O2985">
            <v>124.13</v>
          </cell>
          <cell r="P2985" t="str">
            <v>47260</v>
          </cell>
          <cell r="Q2985" t="str">
            <v>Virginia Beach-Norfolk-Newport News, VA-NC</v>
          </cell>
        </row>
        <row r="2986">
          <cell r="B2986" t="str">
            <v>49580</v>
          </cell>
          <cell r="C2986" t="str">
            <v>49580</v>
          </cell>
          <cell r="D2986" t="str">
            <v>VA</v>
          </cell>
          <cell r="E2986" t="str">
            <v>Mecklenburg</v>
          </cell>
          <cell r="F2986">
            <v>910.77</v>
          </cell>
          <cell r="G2986">
            <v>511.94381700000002</v>
          </cell>
          <cell r="H2986">
            <v>8.156850418451142E-2</v>
          </cell>
          <cell r="I2986">
            <v>0.17363135730482671</v>
          </cell>
          <cell r="J2986">
            <v>0.20749999999999999</v>
          </cell>
          <cell r="K2986">
            <v>254.51</v>
          </cell>
          <cell r="L2986">
            <v>61.74</v>
          </cell>
          <cell r="M2986">
            <v>536.88</v>
          </cell>
          <cell r="N2986">
            <v>31.48</v>
          </cell>
          <cell r="O2986">
            <v>111.4</v>
          </cell>
          <cell r="P2986" t="str">
            <v>9949</v>
          </cell>
          <cell r="Q2986" t="str">
            <v>Not in Metro Area</v>
          </cell>
        </row>
        <row r="2987">
          <cell r="B2987" t="str">
            <v>49590</v>
          </cell>
          <cell r="C2987" t="str">
            <v>49590</v>
          </cell>
          <cell r="D2987" t="str">
            <v>VA</v>
          </cell>
          <cell r="E2987" t="str">
            <v>Middlesex</v>
          </cell>
          <cell r="F2987">
            <v>922.38</v>
          </cell>
          <cell r="G2987">
            <v>518.46979800000008</v>
          </cell>
          <cell r="H2987">
            <v>8.156850418451142E-2</v>
          </cell>
          <cell r="I2987">
            <v>0.17363135730482671</v>
          </cell>
          <cell r="J2987">
            <v>0.20749999999999999</v>
          </cell>
          <cell r="K2987">
            <v>254.51</v>
          </cell>
          <cell r="L2987">
            <v>61.74</v>
          </cell>
          <cell r="M2987">
            <v>536.88</v>
          </cell>
          <cell r="N2987">
            <v>31.48</v>
          </cell>
          <cell r="O2987">
            <v>111.4</v>
          </cell>
          <cell r="P2987" t="str">
            <v>9949</v>
          </cell>
          <cell r="Q2987" t="str">
            <v>Not in Metro Area</v>
          </cell>
        </row>
        <row r="2988">
          <cell r="B2988" t="str">
            <v>49600</v>
          </cell>
          <cell r="C2988" t="str">
            <v>49600</v>
          </cell>
          <cell r="D2988" t="str">
            <v>VA</v>
          </cell>
          <cell r="E2988" t="str">
            <v>Montgomery</v>
          </cell>
          <cell r="F2988">
            <v>908.49</v>
          </cell>
          <cell r="G2988">
            <v>510.66222900000002</v>
          </cell>
          <cell r="H2988">
            <v>8.156850418451142E-2</v>
          </cell>
          <cell r="I2988">
            <v>0.17363135730482671</v>
          </cell>
          <cell r="J2988">
            <v>0.20749999999999999</v>
          </cell>
          <cell r="K2988">
            <v>254.51</v>
          </cell>
          <cell r="L2988">
            <v>61.74</v>
          </cell>
          <cell r="M2988">
            <v>536.88</v>
          </cell>
          <cell r="N2988">
            <v>31.48</v>
          </cell>
          <cell r="O2988">
            <v>111.4</v>
          </cell>
          <cell r="P2988" t="str">
            <v>9949</v>
          </cell>
          <cell r="Q2988" t="str">
            <v>Not in Metro Area</v>
          </cell>
        </row>
        <row r="2989">
          <cell r="B2989" t="str">
            <v>49620</v>
          </cell>
          <cell r="C2989" t="str">
            <v>49620</v>
          </cell>
          <cell r="D2989" t="str">
            <v>VA</v>
          </cell>
          <cell r="E2989" t="str">
            <v>Nelson</v>
          </cell>
          <cell r="F2989">
            <v>880.11</v>
          </cell>
          <cell r="G2989">
            <v>494.70983100000007</v>
          </cell>
          <cell r="H2989">
            <v>8.156850418451142E-2</v>
          </cell>
          <cell r="I2989">
            <v>0.17363135730482671</v>
          </cell>
          <cell r="J2989">
            <v>0.20749999999999999</v>
          </cell>
          <cell r="K2989">
            <v>254.51</v>
          </cell>
          <cell r="L2989">
            <v>61.74</v>
          </cell>
          <cell r="M2989">
            <v>536.88</v>
          </cell>
          <cell r="N2989">
            <v>31.48</v>
          </cell>
          <cell r="O2989">
            <v>111.4</v>
          </cell>
          <cell r="P2989" t="str">
            <v>9949</v>
          </cell>
          <cell r="Q2989" t="str">
            <v>Not in Metro Area</v>
          </cell>
        </row>
        <row r="2990">
          <cell r="B2990" t="str">
            <v>49621</v>
          </cell>
          <cell r="C2990" t="str">
            <v>49621</v>
          </cell>
          <cell r="D2990" t="str">
            <v>VA</v>
          </cell>
          <cell r="E2990" t="str">
            <v>New Kent</v>
          </cell>
          <cell r="F2990">
            <v>967.28</v>
          </cell>
          <cell r="G2990">
            <v>543.70808799999998</v>
          </cell>
          <cell r="H2990">
            <v>7.858352144469527E-2</v>
          </cell>
          <cell r="I2990">
            <v>0.15232029117379434</v>
          </cell>
          <cell r="J2990">
            <v>0.20749999999999999</v>
          </cell>
          <cell r="K2990">
            <v>283.52</v>
          </cell>
          <cell r="L2990">
            <v>54.95</v>
          </cell>
          <cell r="M2990">
            <v>557.47</v>
          </cell>
          <cell r="N2990">
            <v>30.65</v>
          </cell>
          <cell r="O2990">
            <v>115.68</v>
          </cell>
          <cell r="P2990" t="str">
            <v>40060</v>
          </cell>
          <cell r="Q2990" t="str">
            <v>Richmond, VA</v>
          </cell>
        </row>
        <row r="2991">
          <cell r="B2991" t="str">
            <v>49622</v>
          </cell>
          <cell r="C2991" t="str">
            <v>49622</v>
          </cell>
          <cell r="D2991" t="str">
            <v>VA</v>
          </cell>
          <cell r="E2991" t="str">
            <v>Newport News City</v>
          </cell>
          <cell r="F2991">
            <v>944.57</v>
          </cell>
          <cell r="G2991">
            <v>530.94279700000004</v>
          </cell>
          <cell r="H2991">
            <v>8.765114147278362E-2</v>
          </cell>
          <cell r="I2991">
            <v>0.13698891860909437</v>
          </cell>
          <cell r="J2991">
            <v>0.20749999999999999</v>
          </cell>
          <cell r="K2991">
            <v>229.09</v>
          </cell>
          <cell r="L2991">
            <v>52.34</v>
          </cell>
          <cell r="M2991">
            <v>598.23</v>
          </cell>
          <cell r="N2991">
            <v>27.25</v>
          </cell>
          <cell r="O2991">
            <v>124.13</v>
          </cell>
          <cell r="P2991" t="str">
            <v>47260</v>
          </cell>
          <cell r="Q2991" t="str">
            <v>Virginia Beach-Norfolk-Newport News, VA-NC</v>
          </cell>
        </row>
        <row r="2992">
          <cell r="B2992" t="str">
            <v>49641</v>
          </cell>
          <cell r="C2992" t="str">
            <v>49641</v>
          </cell>
          <cell r="D2992" t="str">
            <v>VA</v>
          </cell>
          <cell r="E2992" t="str">
            <v>Norfolk City</v>
          </cell>
          <cell r="F2992">
            <v>923.62</v>
          </cell>
          <cell r="G2992">
            <v>519.16680200000008</v>
          </cell>
          <cell r="H2992">
            <v>8.765114147278362E-2</v>
          </cell>
          <cell r="I2992">
            <v>0.13698891860909437</v>
          </cell>
          <cell r="J2992">
            <v>0.20749999999999999</v>
          </cell>
          <cell r="K2992">
            <v>229.09</v>
          </cell>
          <cell r="L2992">
            <v>52.34</v>
          </cell>
          <cell r="M2992">
            <v>598.23</v>
          </cell>
          <cell r="N2992">
            <v>27.25</v>
          </cell>
          <cell r="O2992">
            <v>124.13</v>
          </cell>
          <cell r="P2992" t="str">
            <v>47260</v>
          </cell>
          <cell r="Q2992" t="str">
            <v>Virginia Beach-Norfolk-Newport News, VA-NC</v>
          </cell>
        </row>
        <row r="2993">
          <cell r="B2993" t="str">
            <v>49650</v>
          </cell>
          <cell r="C2993" t="str">
            <v>49650</v>
          </cell>
          <cell r="D2993" t="str">
            <v>VA</v>
          </cell>
          <cell r="E2993" t="str">
            <v>Northampton</v>
          </cell>
          <cell r="F2993">
            <v>923.43</v>
          </cell>
          <cell r="G2993">
            <v>519.06000300000005</v>
          </cell>
          <cell r="H2993">
            <v>8.156850418451142E-2</v>
          </cell>
          <cell r="I2993">
            <v>0.17363135730482671</v>
          </cell>
          <cell r="J2993">
            <v>0.20749999999999999</v>
          </cell>
          <cell r="K2993">
            <v>254.51</v>
          </cell>
          <cell r="L2993">
            <v>61.74</v>
          </cell>
          <cell r="M2993">
            <v>536.88</v>
          </cell>
          <cell r="N2993">
            <v>31.48</v>
          </cell>
          <cell r="O2993">
            <v>111.4</v>
          </cell>
          <cell r="P2993" t="str">
            <v>9949</v>
          </cell>
          <cell r="Q2993" t="str">
            <v>Not in Metro Area</v>
          </cell>
        </row>
        <row r="2994">
          <cell r="B2994" t="str">
            <v>49660</v>
          </cell>
          <cell r="C2994" t="str">
            <v>49660</v>
          </cell>
          <cell r="D2994" t="str">
            <v>VA</v>
          </cell>
          <cell r="E2994" t="str">
            <v>Northumberland</v>
          </cell>
          <cell r="F2994">
            <v>922.9</v>
          </cell>
          <cell r="G2994">
            <v>518.76209000000006</v>
          </cell>
          <cell r="H2994">
            <v>8.156850418451142E-2</v>
          </cell>
          <cell r="I2994">
            <v>0.17363135730482671</v>
          </cell>
          <cell r="J2994">
            <v>0.20749999999999999</v>
          </cell>
          <cell r="K2994">
            <v>254.51</v>
          </cell>
          <cell r="L2994">
            <v>61.74</v>
          </cell>
          <cell r="M2994">
            <v>536.88</v>
          </cell>
          <cell r="N2994">
            <v>31.48</v>
          </cell>
          <cell r="O2994">
            <v>111.4</v>
          </cell>
          <cell r="P2994" t="str">
            <v>9949</v>
          </cell>
          <cell r="Q2994" t="str">
            <v>Not in Metro Area</v>
          </cell>
        </row>
        <row r="2995">
          <cell r="B2995" t="str">
            <v>49661</v>
          </cell>
          <cell r="C2995" t="str">
            <v>49661</v>
          </cell>
          <cell r="D2995" t="str">
            <v>VA</v>
          </cell>
          <cell r="E2995" t="str">
            <v>Norton City</v>
          </cell>
          <cell r="F2995">
            <v>951.71</v>
          </cell>
          <cell r="G2995">
            <v>534.9561910000001</v>
          </cell>
          <cell r="H2995">
            <v>8.156850418451142E-2</v>
          </cell>
          <cell r="I2995">
            <v>0.17363135730482671</v>
          </cell>
          <cell r="J2995">
            <v>0.20749999999999999</v>
          </cell>
          <cell r="K2995">
            <v>254.51</v>
          </cell>
          <cell r="L2995">
            <v>61.74</v>
          </cell>
          <cell r="M2995">
            <v>536.88</v>
          </cell>
          <cell r="N2995">
            <v>31.48</v>
          </cell>
          <cell r="O2995">
            <v>111.4</v>
          </cell>
          <cell r="P2995" t="str">
            <v>9949</v>
          </cell>
          <cell r="Q2995" t="str">
            <v>Not in Metro Area</v>
          </cell>
        </row>
        <row r="2996">
          <cell r="B2996" t="str">
            <v>49670</v>
          </cell>
          <cell r="C2996" t="str">
            <v>49670</v>
          </cell>
          <cell r="D2996" t="str">
            <v>VA</v>
          </cell>
          <cell r="E2996" t="str">
            <v>Nottoway</v>
          </cell>
          <cell r="F2996">
            <v>918.97</v>
          </cell>
          <cell r="G2996">
            <v>516.55303700000002</v>
          </cell>
          <cell r="H2996">
            <v>8.156850418451142E-2</v>
          </cell>
          <cell r="I2996">
            <v>0.17363135730482671</v>
          </cell>
          <cell r="J2996">
            <v>0.20749999999999999</v>
          </cell>
          <cell r="K2996">
            <v>254.51</v>
          </cell>
          <cell r="L2996">
            <v>61.74</v>
          </cell>
          <cell r="M2996">
            <v>536.88</v>
          </cell>
          <cell r="N2996">
            <v>31.48</v>
          </cell>
          <cell r="O2996">
            <v>111.4</v>
          </cell>
          <cell r="P2996" t="str">
            <v>9949</v>
          </cell>
          <cell r="Q2996" t="str">
            <v>Not in Metro Area</v>
          </cell>
        </row>
        <row r="2997">
          <cell r="B2997" t="str">
            <v>49680</v>
          </cell>
          <cell r="C2997" t="str">
            <v>49680</v>
          </cell>
          <cell r="D2997" t="str">
            <v>VA</v>
          </cell>
          <cell r="E2997" t="str">
            <v>Orange</v>
          </cell>
          <cell r="F2997">
            <v>901.39</v>
          </cell>
          <cell r="G2997">
            <v>506.67131900000004</v>
          </cell>
          <cell r="H2997">
            <v>8.156850418451142E-2</v>
          </cell>
          <cell r="I2997">
            <v>0.17363135730482671</v>
          </cell>
          <cell r="J2997">
            <v>0.20749999999999999</v>
          </cell>
          <cell r="K2997">
            <v>254.51</v>
          </cell>
          <cell r="L2997">
            <v>61.74</v>
          </cell>
          <cell r="M2997">
            <v>536.88</v>
          </cell>
          <cell r="N2997">
            <v>31.48</v>
          </cell>
          <cell r="O2997">
            <v>111.4</v>
          </cell>
          <cell r="P2997" t="str">
            <v>9949</v>
          </cell>
          <cell r="Q2997" t="str">
            <v>Not in Metro Area</v>
          </cell>
        </row>
        <row r="2998">
          <cell r="B2998" t="str">
            <v>49690</v>
          </cell>
          <cell r="C2998" t="str">
            <v>49690</v>
          </cell>
          <cell r="D2998" t="str">
            <v>VA</v>
          </cell>
          <cell r="E2998" t="str">
            <v>Page</v>
          </cell>
          <cell r="F2998">
            <v>914.25</v>
          </cell>
          <cell r="G2998">
            <v>513.89992500000005</v>
          </cell>
          <cell r="H2998">
            <v>8.156850418451142E-2</v>
          </cell>
          <cell r="I2998">
            <v>0.17363135730482671</v>
          </cell>
          <cell r="J2998">
            <v>0.20749999999999999</v>
          </cell>
          <cell r="K2998">
            <v>254.51</v>
          </cell>
          <cell r="L2998">
            <v>61.74</v>
          </cell>
          <cell r="M2998">
            <v>536.88</v>
          </cell>
          <cell r="N2998">
            <v>31.48</v>
          </cell>
          <cell r="O2998">
            <v>111.4</v>
          </cell>
          <cell r="P2998" t="str">
            <v>9949</v>
          </cell>
          <cell r="Q2998" t="str">
            <v>Not in Metro Area</v>
          </cell>
        </row>
        <row r="2999">
          <cell r="B2999" t="str">
            <v>49700</v>
          </cell>
          <cell r="C2999" t="str">
            <v>49700</v>
          </cell>
          <cell r="D2999" t="str">
            <v>VA</v>
          </cell>
          <cell r="E2999" t="str">
            <v>Patrick</v>
          </cell>
          <cell r="F2999">
            <v>915.15</v>
          </cell>
          <cell r="G2999">
            <v>514.40581500000008</v>
          </cell>
          <cell r="H2999">
            <v>8.156850418451142E-2</v>
          </cell>
          <cell r="I2999">
            <v>0.17363135730482671</v>
          </cell>
          <cell r="J2999">
            <v>0.20749999999999999</v>
          </cell>
          <cell r="K2999">
            <v>254.51</v>
          </cell>
          <cell r="L2999">
            <v>61.74</v>
          </cell>
          <cell r="M2999">
            <v>536.88</v>
          </cell>
          <cell r="N2999">
            <v>31.48</v>
          </cell>
          <cell r="O2999">
            <v>111.4</v>
          </cell>
          <cell r="P2999" t="str">
            <v>9949</v>
          </cell>
          <cell r="Q2999" t="str">
            <v>Not in Metro Area</v>
          </cell>
        </row>
        <row r="3000">
          <cell r="B3000" t="str">
            <v>49701</v>
          </cell>
          <cell r="C3000" t="str">
            <v>49701</v>
          </cell>
          <cell r="D3000" t="str">
            <v>VA</v>
          </cell>
          <cell r="E3000" t="str">
            <v>Petersburg City</v>
          </cell>
          <cell r="F3000">
            <v>938.24</v>
          </cell>
          <cell r="G3000">
            <v>527.38470400000006</v>
          </cell>
          <cell r="H3000">
            <v>7.858352144469527E-2</v>
          </cell>
          <cell r="I3000">
            <v>0.15232029117379434</v>
          </cell>
          <cell r="J3000">
            <v>0.20749999999999999</v>
          </cell>
          <cell r="K3000">
            <v>283.52</v>
          </cell>
          <cell r="L3000">
            <v>54.95</v>
          </cell>
          <cell r="M3000">
            <v>557.47</v>
          </cell>
          <cell r="N3000">
            <v>30.65</v>
          </cell>
          <cell r="O3000">
            <v>115.68</v>
          </cell>
          <cell r="P3000" t="str">
            <v>40060</v>
          </cell>
          <cell r="Q3000" t="str">
            <v>Richmond, VA</v>
          </cell>
        </row>
        <row r="3001">
          <cell r="B3001" t="str">
            <v>49710</v>
          </cell>
          <cell r="C3001" t="str">
            <v>49710</v>
          </cell>
          <cell r="D3001" t="str">
            <v>VA</v>
          </cell>
          <cell r="E3001" t="str">
            <v>Pittsylvania</v>
          </cell>
          <cell r="F3001">
            <v>913.55</v>
          </cell>
          <cell r="G3001">
            <v>513.50645499999996</v>
          </cell>
          <cell r="H3001">
            <v>8.156850418451142E-2</v>
          </cell>
          <cell r="I3001">
            <v>0.17363135730482671</v>
          </cell>
          <cell r="J3001">
            <v>0.20749999999999999</v>
          </cell>
          <cell r="K3001">
            <v>254.51</v>
          </cell>
          <cell r="L3001">
            <v>61.74</v>
          </cell>
          <cell r="M3001">
            <v>536.88</v>
          </cell>
          <cell r="N3001">
            <v>31.48</v>
          </cell>
          <cell r="O3001">
            <v>111.4</v>
          </cell>
          <cell r="P3001" t="str">
            <v>9949</v>
          </cell>
          <cell r="Q3001" t="str">
            <v>Not in Metro Area</v>
          </cell>
        </row>
        <row r="3002">
          <cell r="B3002" t="str">
            <v>49711</v>
          </cell>
          <cell r="C3002" t="str">
            <v>49711</v>
          </cell>
          <cell r="D3002" t="str">
            <v>VA</v>
          </cell>
          <cell r="E3002" t="str">
            <v>Portsmouth City</v>
          </cell>
          <cell r="F3002">
            <v>930.28</v>
          </cell>
          <cell r="G3002">
            <v>522.91038800000001</v>
          </cell>
          <cell r="H3002">
            <v>8.765114147278362E-2</v>
          </cell>
          <cell r="I3002">
            <v>0.13698891860909437</v>
          </cell>
          <cell r="J3002">
            <v>0.20749999999999999</v>
          </cell>
          <cell r="K3002">
            <v>229.09</v>
          </cell>
          <cell r="L3002">
            <v>52.34</v>
          </cell>
          <cell r="M3002">
            <v>598.23</v>
          </cell>
          <cell r="N3002">
            <v>27.25</v>
          </cell>
          <cell r="O3002">
            <v>124.13</v>
          </cell>
          <cell r="P3002" t="str">
            <v>47260</v>
          </cell>
          <cell r="Q3002" t="str">
            <v>Virginia Beach-Norfolk-Newport News, VA-NC</v>
          </cell>
        </row>
        <row r="3003">
          <cell r="B3003" t="str">
            <v>49712</v>
          </cell>
          <cell r="C3003" t="str">
            <v>49712</v>
          </cell>
          <cell r="D3003" t="str">
            <v>VA</v>
          </cell>
          <cell r="E3003" t="str">
            <v>Poquoson City</v>
          </cell>
          <cell r="F3003">
            <v>949.17</v>
          </cell>
          <cell r="G3003">
            <v>533.528457</v>
          </cell>
          <cell r="H3003">
            <v>8.765114147278362E-2</v>
          </cell>
          <cell r="I3003">
            <v>0.13698891860909437</v>
          </cell>
          <cell r="J3003">
            <v>0.20749999999999999</v>
          </cell>
          <cell r="K3003">
            <v>229.09</v>
          </cell>
          <cell r="L3003">
            <v>52.34</v>
          </cell>
          <cell r="M3003">
            <v>598.23</v>
          </cell>
          <cell r="N3003">
            <v>27.25</v>
          </cell>
          <cell r="O3003">
            <v>124.13</v>
          </cell>
          <cell r="P3003" t="str">
            <v>47260</v>
          </cell>
          <cell r="Q3003" t="str">
            <v>Virginia Beach-Norfolk-Newport News, VA-NC</v>
          </cell>
        </row>
        <row r="3004">
          <cell r="B3004" t="str">
            <v>49720</v>
          </cell>
          <cell r="C3004" t="str">
            <v>49720</v>
          </cell>
          <cell r="D3004" t="str">
            <v>VA</v>
          </cell>
          <cell r="E3004" t="str">
            <v>Powhatan</v>
          </cell>
          <cell r="F3004">
            <v>932.81</v>
          </cell>
          <cell r="G3004">
            <v>524.33250099999998</v>
          </cell>
          <cell r="H3004">
            <v>7.858352144469527E-2</v>
          </cell>
          <cell r="I3004">
            <v>0.15232029117379434</v>
          </cell>
          <cell r="J3004">
            <v>0.20749999999999999</v>
          </cell>
          <cell r="K3004">
            <v>283.52</v>
          </cell>
          <cell r="L3004">
            <v>54.95</v>
          </cell>
          <cell r="M3004">
            <v>557.47</v>
          </cell>
          <cell r="N3004">
            <v>30.65</v>
          </cell>
          <cell r="O3004">
            <v>115.68</v>
          </cell>
          <cell r="P3004" t="str">
            <v>40060</v>
          </cell>
          <cell r="Q3004" t="str">
            <v>Richmond, VA</v>
          </cell>
        </row>
        <row r="3005">
          <cell r="B3005" t="str">
            <v>49730</v>
          </cell>
          <cell r="C3005" t="str">
            <v>49730</v>
          </cell>
          <cell r="D3005" t="str">
            <v>VA</v>
          </cell>
          <cell r="E3005" t="str">
            <v>Prince Edward</v>
          </cell>
          <cell r="F3005">
            <v>919.9</v>
          </cell>
          <cell r="G3005">
            <v>517.07578999999998</v>
          </cell>
          <cell r="H3005">
            <v>8.156850418451142E-2</v>
          </cell>
          <cell r="I3005">
            <v>0.17363135730482671</v>
          </cell>
          <cell r="J3005">
            <v>0.20749999999999999</v>
          </cell>
          <cell r="K3005">
            <v>254.51</v>
          </cell>
          <cell r="L3005">
            <v>61.74</v>
          </cell>
          <cell r="M3005">
            <v>536.88</v>
          </cell>
          <cell r="N3005">
            <v>31.48</v>
          </cell>
          <cell r="O3005">
            <v>111.4</v>
          </cell>
          <cell r="P3005" t="str">
            <v>9949</v>
          </cell>
          <cell r="Q3005" t="str">
            <v>Not in Metro Area</v>
          </cell>
        </row>
        <row r="3006">
          <cell r="B3006" t="str">
            <v>49740</v>
          </cell>
          <cell r="C3006" t="str">
            <v>49740</v>
          </cell>
          <cell r="D3006" t="str">
            <v>VA</v>
          </cell>
          <cell r="E3006" t="str">
            <v>Prince George</v>
          </cell>
          <cell r="F3006">
            <v>938.23</v>
          </cell>
          <cell r="G3006">
            <v>527.37908300000004</v>
          </cell>
          <cell r="H3006">
            <v>7.858352144469527E-2</v>
          </cell>
          <cell r="I3006">
            <v>0.15232029117379434</v>
          </cell>
          <cell r="J3006">
            <v>0.20749999999999999</v>
          </cell>
          <cell r="K3006">
            <v>283.52</v>
          </cell>
          <cell r="L3006">
            <v>54.95</v>
          </cell>
          <cell r="M3006">
            <v>557.47</v>
          </cell>
          <cell r="N3006">
            <v>30.65</v>
          </cell>
          <cell r="O3006">
            <v>115.68</v>
          </cell>
          <cell r="P3006" t="str">
            <v>40060</v>
          </cell>
          <cell r="Q3006" t="str">
            <v>Richmond, VA</v>
          </cell>
        </row>
        <row r="3007">
          <cell r="B3007" t="str">
            <v>49750</v>
          </cell>
          <cell r="C3007" t="str">
            <v>49750</v>
          </cell>
          <cell r="D3007" t="str">
            <v>VA</v>
          </cell>
          <cell r="E3007" t="str">
            <v>Prince William</v>
          </cell>
          <cell r="F3007">
            <v>953.6</v>
          </cell>
          <cell r="G3007">
            <v>536.01856000000009</v>
          </cell>
          <cell r="H3007">
            <v>7.1356128658359899E-2</v>
          </cell>
          <cell r="I3007">
            <v>0.14773297640957</v>
          </cell>
          <cell r="J3007">
            <v>0.20749999999999999</v>
          </cell>
          <cell r="K3007">
            <v>276.08</v>
          </cell>
          <cell r="L3007">
            <v>59.77</v>
          </cell>
          <cell r="M3007">
            <v>610.51</v>
          </cell>
          <cell r="N3007">
            <v>28.53</v>
          </cell>
          <cell r="O3007">
            <v>126.68</v>
          </cell>
          <cell r="P3007" t="str">
            <v>47894</v>
          </cell>
          <cell r="Q3007" t="str">
            <v>Washington-Arlington-Alexandria, DC-VA-MD-WV</v>
          </cell>
        </row>
        <row r="3008">
          <cell r="B3008" t="str">
            <v>49770</v>
          </cell>
          <cell r="C3008" t="str">
            <v>49770</v>
          </cell>
          <cell r="D3008" t="str">
            <v>VA</v>
          </cell>
          <cell r="E3008" t="str">
            <v>Pulaski</v>
          </cell>
          <cell r="F3008">
            <v>919.09</v>
          </cell>
          <cell r="G3008">
            <v>516.62048900000002</v>
          </cell>
          <cell r="H3008">
            <v>8.156850418451142E-2</v>
          </cell>
          <cell r="I3008">
            <v>0.17363135730482671</v>
          </cell>
          <cell r="J3008">
            <v>0.20749999999999999</v>
          </cell>
          <cell r="K3008">
            <v>254.51</v>
          </cell>
          <cell r="L3008">
            <v>61.74</v>
          </cell>
          <cell r="M3008">
            <v>536.88</v>
          </cell>
          <cell r="N3008">
            <v>31.48</v>
          </cell>
          <cell r="O3008">
            <v>111.4</v>
          </cell>
          <cell r="P3008" t="str">
            <v>9949</v>
          </cell>
          <cell r="Q3008" t="str">
            <v>Not in Metro Area</v>
          </cell>
        </row>
        <row r="3009">
          <cell r="B3009" t="str">
            <v>49771</v>
          </cell>
          <cell r="C3009" t="str">
            <v>49771</v>
          </cell>
          <cell r="D3009" t="str">
            <v>VA</v>
          </cell>
          <cell r="E3009" t="str">
            <v>Radford City</v>
          </cell>
          <cell r="F3009">
            <v>918.23</v>
          </cell>
          <cell r="G3009">
            <v>516.13708300000008</v>
          </cell>
          <cell r="H3009">
            <v>8.156850418451142E-2</v>
          </cell>
          <cell r="I3009">
            <v>0.17363135730482671</v>
          </cell>
          <cell r="J3009">
            <v>0.20749999999999999</v>
          </cell>
          <cell r="K3009">
            <v>254.51</v>
          </cell>
          <cell r="L3009">
            <v>61.74</v>
          </cell>
          <cell r="M3009">
            <v>536.88</v>
          </cell>
          <cell r="N3009">
            <v>31.48</v>
          </cell>
          <cell r="O3009">
            <v>111.4</v>
          </cell>
          <cell r="P3009" t="str">
            <v>9949</v>
          </cell>
          <cell r="Q3009" t="str">
            <v>Not in Metro Area</v>
          </cell>
        </row>
        <row r="3010">
          <cell r="B3010" t="str">
            <v>49780</v>
          </cell>
          <cell r="C3010" t="str">
            <v>49780</v>
          </cell>
          <cell r="D3010" t="str">
            <v>VA</v>
          </cell>
          <cell r="E3010" t="str">
            <v>Rappahannock</v>
          </cell>
          <cell r="F3010">
            <v>913.83</v>
          </cell>
          <cell r="G3010">
            <v>513.66384300000004</v>
          </cell>
          <cell r="H3010">
            <v>7.1356128658359899E-2</v>
          </cell>
          <cell r="I3010">
            <v>0.14773297640957</v>
          </cell>
          <cell r="J3010">
            <v>0.20749999999999999</v>
          </cell>
          <cell r="K3010">
            <v>276.08</v>
          </cell>
          <cell r="L3010">
            <v>59.77</v>
          </cell>
          <cell r="M3010">
            <v>610.51</v>
          </cell>
          <cell r="N3010">
            <v>28.53</v>
          </cell>
          <cell r="O3010">
            <v>126.68</v>
          </cell>
          <cell r="P3010" t="str">
            <v>47894</v>
          </cell>
          <cell r="Q3010" t="str">
            <v>Washington-Arlington-Alexandria, DC-VA-MD-WV</v>
          </cell>
        </row>
        <row r="3011">
          <cell r="B3011" t="str">
            <v>49790</v>
          </cell>
          <cell r="C3011" t="str">
            <v>49790</v>
          </cell>
          <cell r="D3011" t="str">
            <v>VA</v>
          </cell>
          <cell r="E3011" t="str">
            <v>Richmond</v>
          </cell>
          <cell r="F3011">
            <v>923.28</v>
          </cell>
          <cell r="G3011">
            <v>518.97568799999999</v>
          </cell>
          <cell r="H3011">
            <v>8.156850418451142E-2</v>
          </cell>
          <cell r="I3011">
            <v>0.17363135730482671</v>
          </cell>
          <cell r="J3011">
            <v>0.20749999999999999</v>
          </cell>
          <cell r="K3011">
            <v>254.51</v>
          </cell>
          <cell r="L3011">
            <v>61.74</v>
          </cell>
          <cell r="M3011">
            <v>536.88</v>
          </cell>
          <cell r="N3011">
            <v>31.48</v>
          </cell>
          <cell r="O3011">
            <v>111.4</v>
          </cell>
          <cell r="P3011" t="str">
            <v>9949</v>
          </cell>
          <cell r="Q3011" t="str">
            <v>Not in Metro Area</v>
          </cell>
        </row>
        <row r="3012">
          <cell r="B3012" t="str">
            <v>49791</v>
          </cell>
          <cell r="C3012" t="str">
            <v>49791</v>
          </cell>
          <cell r="D3012" t="str">
            <v>VA</v>
          </cell>
          <cell r="E3012" t="str">
            <v>Richmond City</v>
          </cell>
          <cell r="F3012">
            <v>961.04</v>
          </cell>
          <cell r="G3012">
            <v>540.20058400000005</v>
          </cell>
          <cell r="H3012">
            <v>7.858352144469527E-2</v>
          </cell>
          <cell r="I3012">
            <v>0.15232029117379434</v>
          </cell>
          <cell r="J3012">
            <v>0.20749999999999999</v>
          </cell>
          <cell r="K3012">
            <v>283.52</v>
          </cell>
          <cell r="L3012">
            <v>54.95</v>
          </cell>
          <cell r="M3012">
            <v>557.47</v>
          </cell>
          <cell r="N3012">
            <v>30.65</v>
          </cell>
          <cell r="O3012">
            <v>115.68</v>
          </cell>
          <cell r="P3012" t="str">
            <v>40060</v>
          </cell>
          <cell r="Q3012" t="str">
            <v>Richmond, VA</v>
          </cell>
        </row>
        <row r="3013">
          <cell r="B3013" t="str">
            <v>49800</v>
          </cell>
          <cell r="C3013" t="str">
            <v>49800</v>
          </cell>
          <cell r="D3013" t="str">
            <v>VA</v>
          </cell>
          <cell r="E3013" t="str">
            <v>Roanoke</v>
          </cell>
          <cell r="F3013">
            <v>925.04</v>
          </cell>
          <cell r="G3013">
            <v>519.96498400000007</v>
          </cell>
          <cell r="H3013">
            <v>8.6888439063514497E-2</v>
          </cell>
          <cell r="I3013">
            <v>0.16529332185463042</v>
          </cell>
          <cell r="J3013">
            <v>0.20749999999999999</v>
          </cell>
          <cell r="K3013">
            <v>261.83</v>
          </cell>
          <cell r="L3013">
            <v>81.31</v>
          </cell>
          <cell r="M3013">
            <v>533.92999999999995</v>
          </cell>
          <cell r="N3013">
            <v>36.19</v>
          </cell>
          <cell r="O3013">
            <v>110.79</v>
          </cell>
          <cell r="P3013" t="str">
            <v>40220</v>
          </cell>
          <cell r="Q3013" t="str">
            <v>Roanoke, VA</v>
          </cell>
        </row>
        <row r="3014">
          <cell r="B3014" t="str">
            <v>49801</v>
          </cell>
          <cell r="C3014" t="str">
            <v>49801</v>
          </cell>
          <cell r="D3014" t="str">
            <v>VA</v>
          </cell>
          <cell r="E3014" t="str">
            <v>Roanoke City</v>
          </cell>
          <cell r="F3014">
            <v>960.62</v>
          </cell>
          <cell r="G3014">
            <v>539.96450200000004</v>
          </cell>
          <cell r="H3014">
            <v>8.6888439063514497E-2</v>
          </cell>
          <cell r="I3014">
            <v>0.16529332185463042</v>
          </cell>
          <cell r="J3014">
            <v>0.20749999999999999</v>
          </cell>
          <cell r="K3014">
            <v>261.83</v>
          </cell>
          <cell r="L3014">
            <v>81.31</v>
          </cell>
          <cell r="M3014">
            <v>533.92999999999995</v>
          </cell>
          <cell r="N3014">
            <v>36.19</v>
          </cell>
          <cell r="O3014">
            <v>110.79</v>
          </cell>
          <cell r="P3014" t="str">
            <v>40220</v>
          </cell>
          <cell r="Q3014" t="str">
            <v>Roanoke, VA</v>
          </cell>
        </row>
        <row r="3015">
          <cell r="B3015" t="str">
            <v>49810</v>
          </cell>
          <cell r="C3015" t="str">
            <v>49810</v>
          </cell>
          <cell r="D3015" t="str">
            <v>VA</v>
          </cell>
          <cell r="E3015" t="str">
            <v>Rockbridge</v>
          </cell>
          <cell r="F3015">
            <v>881.49</v>
          </cell>
          <cell r="G3015">
            <v>495.48552900000004</v>
          </cell>
          <cell r="H3015">
            <v>8.156850418451142E-2</v>
          </cell>
          <cell r="I3015">
            <v>0.17363135730482671</v>
          </cell>
          <cell r="J3015">
            <v>0.20749999999999999</v>
          </cell>
          <cell r="K3015">
            <v>254.51</v>
          </cell>
          <cell r="L3015">
            <v>61.74</v>
          </cell>
          <cell r="M3015">
            <v>536.88</v>
          </cell>
          <cell r="N3015">
            <v>31.48</v>
          </cell>
          <cell r="O3015">
            <v>111.4</v>
          </cell>
          <cell r="P3015" t="str">
            <v>9949</v>
          </cell>
          <cell r="Q3015" t="str">
            <v>Not in Metro Area</v>
          </cell>
        </row>
        <row r="3016">
          <cell r="B3016" t="str">
            <v>49820</v>
          </cell>
          <cell r="C3016" t="str">
            <v>49820</v>
          </cell>
          <cell r="D3016" t="str">
            <v>VA</v>
          </cell>
          <cell r="E3016" t="str">
            <v>Rockingham</v>
          </cell>
          <cell r="F3016">
            <v>917.25</v>
          </cell>
          <cell r="G3016">
            <v>515.58622500000001</v>
          </cell>
          <cell r="H3016">
            <v>8.156850418451142E-2</v>
          </cell>
          <cell r="I3016">
            <v>0.17363135730482671</v>
          </cell>
          <cell r="J3016">
            <v>0.20749999999999999</v>
          </cell>
          <cell r="K3016">
            <v>254.51</v>
          </cell>
          <cell r="L3016">
            <v>61.74</v>
          </cell>
          <cell r="M3016">
            <v>536.88</v>
          </cell>
          <cell r="N3016">
            <v>31.48</v>
          </cell>
          <cell r="O3016">
            <v>111.4</v>
          </cell>
          <cell r="P3016" t="str">
            <v>9949</v>
          </cell>
          <cell r="Q3016" t="str">
            <v>Not in Metro Area</v>
          </cell>
        </row>
        <row r="3017">
          <cell r="B3017" t="str">
            <v>49830</v>
          </cell>
          <cell r="C3017" t="str">
            <v>49830</v>
          </cell>
          <cell r="D3017" t="str">
            <v>VA</v>
          </cell>
          <cell r="E3017" t="str">
            <v>Russell</v>
          </cell>
          <cell r="F3017">
            <v>946.39</v>
          </cell>
          <cell r="G3017">
            <v>531.96581900000001</v>
          </cell>
          <cell r="H3017">
            <v>8.156850418451142E-2</v>
          </cell>
          <cell r="I3017">
            <v>0.17363135730482671</v>
          </cell>
          <cell r="J3017">
            <v>0.20749999999999999</v>
          </cell>
          <cell r="K3017">
            <v>254.51</v>
          </cell>
          <cell r="L3017">
            <v>61.74</v>
          </cell>
          <cell r="M3017">
            <v>536.88</v>
          </cell>
          <cell r="N3017">
            <v>31.48</v>
          </cell>
          <cell r="O3017">
            <v>111.4</v>
          </cell>
          <cell r="P3017" t="str">
            <v>9949</v>
          </cell>
          <cell r="Q3017" t="str">
            <v>Not in Metro Area</v>
          </cell>
        </row>
        <row r="3018">
          <cell r="B3018" t="str">
            <v>49838</v>
          </cell>
          <cell r="C3018" t="str">
            <v>49838</v>
          </cell>
          <cell r="D3018" t="str">
            <v>VA</v>
          </cell>
          <cell r="E3018" t="str">
            <v>Salem</v>
          </cell>
          <cell r="F3018">
            <v>968.65</v>
          </cell>
          <cell r="G3018">
            <v>544.47816499999999</v>
          </cell>
          <cell r="H3018">
            <v>8.6888439063514497E-2</v>
          </cell>
          <cell r="I3018">
            <v>0.16529332185463042</v>
          </cell>
          <cell r="J3018">
            <v>0.20749999999999999</v>
          </cell>
          <cell r="K3018">
            <v>261.83</v>
          </cell>
          <cell r="L3018">
            <v>81.31</v>
          </cell>
          <cell r="M3018">
            <v>533.92999999999995</v>
          </cell>
          <cell r="N3018">
            <v>36.19</v>
          </cell>
          <cell r="O3018">
            <v>110.79</v>
          </cell>
          <cell r="P3018" t="str">
            <v>40220</v>
          </cell>
          <cell r="Q3018" t="str">
            <v>Roanoke, VA</v>
          </cell>
        </row>
        <row r="3019">
          <cell r="B3019" t="str">
            <v>49840</v>
          </cell>
          <cell r="C3019" t="str">
            <v>49840</v>
          </cell>
          <cell r="D3019" t="str">
            <v>VA</v>
          </cell>
          <cell r="E3019" t="str">
            <v>Scott</v>
          </cell>
          <cell r="F3019">
            <v>904.36</v>
          </cell>
          <cell r="G3019">
            <v>508.34075600000006</v>
          </cell>
          <cell r="H3019">
            <v>8.156850418451142E-2</v>
          </cell>
          <cell r="I3019">
            <v>0.17363135730482671</v>
          </cell>
          <cell r="J3019">
            <v>0.20749999999999999</v>
          </cell>
          <cell r="K3019">
            <v>254.51</v>
          </cell>
          <cell r="L3019">
            <v>61.74</v>
          </cell>
          <cell r="M3019">
            <v>536.88</v>
          </cell>
          <cell r="N3019">
            <v>31.48</v>
          </cell>
          <cell r="O3019">
            <v>111.4</v>
          </cell>
          <cell r="P3019" t="str">
            <v>9949</v>
          </cell>
          <cell r="Q3019" t="str">
            <v>Not in Metro Area</v>
          </cell>
        </row>
        <row r="3020">
          <cell r="B3020" t="str">
            <v>49850</v>
          </cell>
          <cell r="C3020" t="str">
            <v>49850</v>
          </cell>
          <cell r="D3020" t="str">
            <v>VA</v>
          </cell>
          <cell r="E3020" t="str">
            <v>Shenandoah</v>
          </cell>
          <cell r="F3020">
            <v>921.7</v>
          </cell>
          <cell r="G3020">
            <v>518.08757000000003</v>
          </cell>
          <cell r="H3020">
            <v>8.156850418451142E-2</v>
          </cell>
          <cell r="I3020">
            <v>0.17363135730482671</v>
          </cell>
          <cell r="J3020">
            <v>0.20749999999999999</v>
          </cell>
          <cell r="K3020">
            <v>254.51</v>
          </cell>
          <cell r="L3020">
            <v>61.74</v>
          </cell>
          <cell r="M3020">
            <v>536.88</v>
          </cell>
          <cell r="N3020">
            <v>31.48</v>
          </cell>
          <cell r="O3020">
            <v>111.4</v>
          </cell>
          <cell r="P3020" t="str">
            <v>9949</v>
          </cell>
          <cell r="Q3020" t="str">
            <v>Not in Metro Area</v>
          </cell>
        </row>
        <row r="3021">
          <cell r="B3021" t="str">
            <v>49860</v>
          </cell>
          <cell r="C3021" t="str">
            <v>49860</v>
          </cell>
          <cell r="D3021" t="str">
            <v>VA</v>
          </cell>
          <cell r="E3021" t="str">
            <v>Smyth</v>
          </cell>
          <cell r="F3021">
            <v>923.48</v>
          </cell>
          <cell r="G3021">
            <v>519.08810800000003</v>
          </cell>
          <cell r="H3021">
            <v>8.156850418451142E-2</v>
          </cell>
          <cell r="I3021">
            <v>0.17363135730482671</v>
          </cell>
          <cell r="J3021">
            <v>0.20749999999999999</v>
          </cell>
          <cell r="K3021">
            <v>254.51</v>
          </cell>
          <cell r="L3021">
            <v>61.74</v>
          </cell>
          <cell r="M3021">
            <v>536.88</v>
          </cell>
          <cell r="N3021">
            <v>31.48</v>
          </cell>
          <cell r="O3021">
            <v>111.4</v>
          </cell>
          <cell r="P3021" t="str">
            <v>9949</v>
          </cell>
          <cell r="Q3021" t="str">
            <v>Not in Metro Area</v>
          </cell>
        </row>
        <row r="3022">
          <cell r="B3022" t="str">
            <v>49870</v>
          </cell>
          <cell r="C3022" t="str">
            <v>49870</v>
          </cell>
          <cell r="D3022" t="str">
            <v>VA</v>
          </cell>
          <cell r="E3022" t="str">
            <v>Southampton</v>
          </cell>
          <cell r="F3022">
            <v>920.25</v>
          </cell>
          <cell r="G3022">
            <v>517.27252500000009</v>
          </cell>
          <cell r="H3022">
            <v>8.156850418451142E-2</v>
          </cell>
          <cell r="I3022">
            <v>0.17363135730482671</v>
          </cell>
          <cell r="J3022">
            <v>0.20749999999999999</v>
          </cell>
          <cell r="K3022">
            <v>254.51</v>
          </cell>
          <cell r="L3022">
            <v>61.74</v>
          </cell>
          <cell r="M3022">
            <v>536.88</v>
          </cell>
          <cell r="N3022">
            <v>31.48</v>
          </cell>
          <cell r="O3022">
            <v>111.4</v>
          </cell>
          <cell r="P3022" t="str">
            <v>9949</v>
          </cell>
          <cell r="Q3022" t="str">
            <v>Not in Metro Area</v>
          </cell>
        </row>
        <row r="3023">
          <cell r="B3023" t="str">
            <v>49880</v>
          </cell>
          <cell r="C3023" t="str">
            <v>49880</v>
          </cell>
          <cell r="D3023" t="str">
            <v>VA</v>
          </cell>
          <cell r="E3023" t="str">
            <v>Spotsylvania</v>
          </cell>
          <cell r="F3023">
            <v>974.97</v>
          </cell>
          <cell r="G3023">
            <v>548.03063700000007</v>
          </cell>
          <cell r="H3023">
            <v>7.1356128658359899E-2</v>
          </cell>
          <cell r="I3023">
            <v>0.14773297640957</v>
          </cell>
          <cell r="J3023">
            <v>0.20749999999999999</v>
          </cell>
          <cell r="K3023">
            <v>276.08</v>
          </cell>
          <cell r="L3023">
            <v>59.77</v>
          </cell>
          <cell r="M3023">
            <v>610.51</v>
          </cell>
          <cell r="N3023">
            <v>28.53</v>
          </cell>
          <cell r="O3023">
            <v>126.68</v>
          </cell>
          <cell r="P3023" t="str">
            <v>47894</v>
          </cell>
          <cell r="Q3023" t="str">
            <v>Washington-Arlington-Alexandria, DC-VA-MD-WV</v>
          </cell>
        </row>
        <row r="3024">
          <cell r="B3024" t="str">
            <v>49890</v>
          </cell>
          <cell r="C3024" t="str">
            <v>49890</v>
          </cell>
          <cell r="D3024" t="str">
            <v>VA</v>
          </cell>
          <cell r="E3024" t="str">
            <v>Stafford</v>
          </cell>
          <cell r="F3024">
            <v>968.45</v>
          </cell>
          <cell r="G3024">
            <v>544.36574500000006</v>
          </cell>
          <cell r="H3024">
            <v>7.1356128658359899E-2</v>
          </cell>
          <cell r="I3024">
            <v>0.14773297640957</v>
          </cell>
          <cell r="J3024">
            <v>0.20749999999999999</v>
          </cell>
          <cell r="K3024">
            <v>276.08</v>
          </cell>
          <cell r="L3024">
            <v>59.77</v>
          </cell>
          <cell r="M3024">
            <v>610.51</v>
          </cell>
          <cell r="N3024">
            <v>28.53</v>
          </cell>
          <cell r="O3024">
            <v>126.68</v>
          </cell>
          <cell r="P3024" t="str">
            <v>47894</v>
          </cell>
          <cell r="Q3024" t="str">
            <v>Washington-Arlington-Alexandria, DC-VA-MD-WV</v>
          </cell>
        </row>
        <row r="3025">
          <cell r="B3025" t="str">
            <v>49891</v>
          </cell>
          <cell r="C3025" t="str">
            <v>49891</v>
          </cell>
          <cell r="D3025" t="str">
            <v>VA</v>
          </cell>
          <cell r="E3025" t="str">
            <v>Staunton City</v>
          </cell>
          <cell r="F3025">
            <v>910.05</v>
          </cell>
          <cell r="G3025">
            <v>511.53910500000001</v>
          </cell>
          <cell r="H3025">
            <v>8.156850418451142E-2</v>
          </cell>
          <cell r="I3025">
            <v>0.17363135730482671</v>
          </cell>
          <cell r="J3025">
            <v>0.20749999999999999</v>
          </cell>
          <cell r="K3025">
            <v>254.51</v>
          </cell>
          <cell r="L3025">
            <v>61.74</v>
          </cell>
          <cell r="M3025">
            <v>536.88</v>
          </cell>
          <cell r="N3025">
            <v>31.48</v>
          </cell>
          <cell r="O3025">
            <v>111.4</v>
          </cell>
          <cell r="P3025" t="str">
            <v>9949</v>
          </cell>
          <cell r="Q3025" t="str">
            <v>Not in Metro Area</v>
          </cell>
        </row>
        <row r="3026">
          <cell r="B3026" t="str">
            <v>49892</v>
          </cell>
          <cell r="C3026" t="str">
            <v>49892</v>
          </cell>
          <cell r="D3026" t="str">
            <v>VA</v>
          </cell>
          <cell r="E3026" t="str">
            <v>Suffolk City</v>
          </cell>
          <cell r="F3026">
            <v>967.84</v>
          </cell>
          <cell r="G3026">
            <v>544.02286400000003</v>
          </cell>
          <cell r="H3026">
            <v>8.765114147278362E-2</v>
          </cell>
          <cell r="I3026">
            <v>0.13698891860909437</v>
          </cell>
          <cell r="J3026">
            <v>0.20749999999999999</v>
          </cell>
          <cell r="K3026">
            <v>229.09</v>
          </cell>
          <cell r="L3026">
            <v>52.34</v>
          </cell>
          <cell r="M3026">
            <v>598.23</v>
          </cell>
          <cell r="N3026">
            <v>27.25</v>
          </cell>
          <cell r="O3026">
            <v>124.13</v>
          </cell>
          <cell r="P3026" t="str">
            <v>47260</v>
          </cell>
          <cell r="Q3026" t="str">
            <v>Virginia Beach-Norfolk-Newport News, VA-NC</v>
          </cell>
        </row>
        <row r="3027">
          <cell r="B3027" t="str">
            <v>49900</v>
          </cell>
          <cell r="C3027" t="str">
            <v>49900</v>
          </cell>
          <cell r="D3027" t="str">
            <v>VA</v>
          </cell>
          <cell r="E3027" t="str">
            <v>Surry</v>
          </cell>
          <cell r="F3027">
            <v>1009.44</v>
          </cell>
          <cell r="G3027">
            <v>567.40622400000007</v>
          </cell>
          <cell r="H3027">
            <v>8.156850418451142E-2</v>
          </cell>
          <cell r="I3027">
            <v>0.17363135730482671</v>
          </cell>
          <cell r="J3027">
            <v>0.20749999999999999</v>
          </cell>
          <cell r="K3027">
            <v>254.51</v>
          </cell>
          <cell r="L3027">
            <v>61.74</v>
          </cell>
          <cell r="M3027">
            <v>536.88</v>
          </cell>
          <cell r="N3027">
            <v>31.48</v>
          </cell>
          <cell r="O3027">
            <v>111.4</v>
          </cell>
          <cell r="P3027" t="str">
            <v>9949</v>
          </cell>
          <cell r="Q3027" t="str">
            <v>Not in Metro Area</v>
          </cell>
        </row>
        <row r="3028">
          <cell r="B3028" t="str">
            <v>49910</v>
          </cell>
          <cell r="C3028" t="str">
            <v>49910</v>
          </cell>
          <cell r="D3028" t="str">
            <v>VA</v>
          </cell>
          <cell r="E3028" t="str">
            <v>Sussex</v>
          </cell>
          <cell r="F3028">
            <v>960.93</v>
          </cell>
          <cell r="G3028">
            <v>540.13875300000007</v>
          </cell>
          <cell r="H3028">
            <v>7.858352144469527E-2</v>
          </cell>
          <cell r="I3028">
            <v>0.15232029117379434</v>
          </cell>
          <cell r="J3028">
            <v>0.20749999999999999</v>
          </cell>
          <cell r="K3028">
            <v>283.52</v>
          </cell>
          <cell r="L3028">
            <v>54.95</v>
          </cell>
          <cell r="M3028">
            <v>557.47</v>
          </cell>
          <cell r="N3028">
            <v>30.65</v>
          </cell>
          <cell r="O3028">
            <v>115.68</v>
          </cell>
          <cell r="P3028" t="str">
            <v>40060</v>
          </cell>
          <cell r="Q3028" t="str">
            <v>Richmond, VA</v>
          </cell>
        </row>
        <row r="3029">
          <cell r="B3029" t="str">
            <v>49920</v>
          </cell>
          <cell r="C3029" t="str">
            <v>49920</v>
          </cell>
          <cell r="D3029" t="str">
            <v>VA</v>
          </cell>
          <cell r="E3029" t="str">
            <v>Tazewell</v>
          </cell>
          <cell r="F3029">
            <v>918.61</v>
          </cell>
          <cell r="G3029">
            <v>516.35068100000001</v>
          </cell>
          <cell r="H3029">
            <v>8.156850418451142E-2</v>
          </cell>
          <cell r="I3029">
            <v>0.17363135730482671</v>
          </cell>
          <cell r="J3029">
            <v>0.20749999999999999</v>
          </cell>
          <cell r="K3029">
            <v>254.51</v>
          </cell>
          <cell r="L3029">
            <v>61.74</v>
          </cell>
          <cell r="M3029">
            <v>536.88</v>
          </cell>
          <cell r="N3029">
            <v>31.48</v>
          </cell>
          <cell r="O3029">
            <v>111.4</v>
          </cell>
          <cell r="P3029" t="str">
            <v>9949</v>
          </cell>
          <cell r="Q3029" t="str">
            <v>Not in Metro Area</v>
          </cell>
        </row>
        <row r="3030">
          <cell r="B3030" t="str">
            <v>49921</v>
          </cell>
          <cell r="C3030" t="str">
            <v>49921</v>
          </cell>
          <cell r="D3030" t="str">
            <v>VA</v>
          </cell>
          <cell r="E3030" t="str">
            <v>Virginia Beach City</v>
          </cell>
          <cell r="F3030">
            <v>945.68</v>
          </cell>
          <cell r="G3030">
            <v>531.56672800000001</v>
          </cell>
          <cell r="H3030">
            <v>8.765114147278362E-2</v>
          </cell>
          <cell r="I3030">
            <v>0.13698891860909437</v>
          </cell>
          <cell r="J3030">
            <v>0.20749999999999999</v>
          </cell>
          <cell r="K3030">
            <v>229.09</v>
          </cell>
          <cell r="L3030">
            <v>52.34</v>
          </cell>
          <cell r="M3030">
            <v>598.23</v>
          </cell>
          <cell r="N3030">
            <v>27.25</v>
          </cell>
          <cell r="O3030">
            <v>124.13</v>
          </cell>
          <cell r="P3030" t="str">
            <v>47260</v>
          </cell>
          <cell r="Q3030" t="str">
            <v>Virginia Beach-Norfolk-Newport News, VA-NC</v>
          </cell>
        </row>
        <row r="3031">
          <cell r="B3031" t="str">
            <v>49930</v>
          </cell>
          <cell r="C3031" t="str">
            <v>49930</v>
          </cell>
          <cell r="D3031" t="str">
            <v>VA</v>
          </cell>
          <cell r="E3031" t="str">
            <v>Warren</v>
          </cell>
          <cell r="F3031">
            <v>933.36</v>
          </cell>
          <cell r="G3031">
            <v>524.64165600000001</v>
          </cell>
          <cell r="H3031">
            <v>7.1356128658359899E-2</v>
          </cell>
          <cell r="I3031">
            <v>0.14773297640957</v>
          </cell>
          <cell r="J3031">
            <v>0.20749999999999999</v>
          </cell>
          <cell r="K3031">
            <v>276.08</v>
          </cell>
          <cell r="L3031">
            <v>59.77</v>
          </cell>
          <cell r="M3031">
            <v>610.51</v>
          </cell>
          <cell r="N3031">
            <v>28.53</v>
          </cell>
          <cell r="O3031">
            <v>126.68</v>
          </cell>
          <cell r="P3031" t="str">
            <v>47894</v>
          </cell>
          <cell r="Q3031" t="str">
            <v>Washington-Arlington-Alexandria, DC-VA-MD-WV</v>
          </cell>
        </row>
        <row r="3032">
          <cell r="B3032" t="str">
            <v>49950</v>
          </cell>
          <cell r="C3032" t="str">
            <v>49950</v>
          </cell>
          <cell r="D3032" t="str">
            <v>VA</v>
          </cell>
          <cell r="E3032" t="str">
            <v>Washington</v>
          </cell>
          <cell r="F3032">
            <v>940.99</v>
          </cell>
          <cell r="G3032">
            <v>528.93047899999999</v>
          </cell>
          <cell r="H3032">
            <v>8.156850418451142E-2</v>
          </cell>
          <cell r="I3032">
            <v>0.17363135730482671</v>
          </cell>
          <cell r="J3032">
            <v>0.20749999999999999</v>
          </cell>
          <cell r="K3032">
            <v>254.51</v>
          </cell>
          <cell r="L3032">
            <v>61.74</v>
          </cell>
          <cell r="M3032">
            <v>536.88</v>
          </cell>
          <cell r="N3032">
            <v>31.48</v>
          </cell>
          <cell r="O3032">
            <v>111.4</v>
          </cell>
          <cell r="P3032" t="str">
            <v>9949</v>
          </cell>
          <cell r="Q3032" t="str">
            <v>Not in Metro Area</v>
          </cell>
        </row>
        <row r="3033">
          <cell r="B3033" t="str">
            <v>49951</v>
          </cell>
          <cell r="C3033" t="str">
            <v>49951</v>
          </cell>
          <cell r="D3033" t="str">
            <v>VA</v>
          </cell>
          <cell r="E3033" t="str">
            <v>Waynesboro City</v>
          </cell>
          <cell r="F3033">
            <v>904.68</v>
          </cell>
          <cell r="G3033">
            <v>508.52062799999999</v>
          </cell>
          <cell r="H3033">
            <v>8.156850418451142E-2</v>
          </cell>
          <cell r="I3033">
            <v>0.17363135730482671</v>
          </cell>
          <cell r="J3033">
            <v>0.20749999999999999</v>
          </cell>
          <cell r="K3033">
            <v>254.51</v>
          </cell>
          <cell r="L3033">
            <v>61.74</v>
          </cell>
          <cell r="M3033">
            <v>536.88</v>
          </cell>
          <cell r="N3033">
            <v>31.48</v>
          </cell>
          <cell r="O3033">
            <v>111.4</v>
          </cell>
          <cell r="P3033" t="str">
            <v>9949</v>
          </cell>
          <cell r="Q3033" t="str">
            <v>Not in Metro Area</v>
          </cell>
        </row>
        <row r="3034">
          <cell r="B3034" t="str">
            <v>49960</v>
          </cell>
          <cell r="C3034" t="str">
            <v>49960</v>
          </cell>
          <cell r="D3034" t="str">
            <v>VA</v>
          </cell>
          <cell r="E3034" t="str">
            <v>Westmoreland</v>
          </cell>
          <cell r="F3034">
            <v>922.03</v>
          </cell>
          <cell r="G3034">
            <v>518.27306299999998</v>
          </cell>
          <cell r="H3034">
            <v>8.156850418451142E-2</v>
          </cell>
          <cell r="I3034">
            <v>0.17363135730482671</v>
          </cell>
          <cell r="J3034">
            <v>0.20749999999999999</v>
          </cell>
          <cell r="K3034">
            <v>254.51</v>
          </cell>
          <cell r="L3034">
            <v>61.74</v>
          </cell>
          <cell r="M3034">
            <v>536.88</v>
          </cell>
          <cell r="N3034">
            <v>31.48</v>
          </cell>
          <cell r="O3034">
            <v>111.4</v>
          </cell>
          <cell r="P3034" t="str">
            <v>9949</v>
          </cell>
          <cell r="Q3034" t="str">
            <v>Not in Metro Area</v>
          </cell>
        </row>
        <row r="3035">
          <cell r="B3035" t="str">
            <v>49961</v>
          </cell>
          <cell r="C3035" t="str">
            <v>49961</v>
          </cell>
          <cell r="D3035" t="str">
            <v>VA</v>
          </cell>
          <cell r="E3035" t="str">
            <v>Williamsburg City</v>
          </cell>
          <cell r="F3035">
            <v>972.55</v>
          </cell>
          <cell r="G3035">
            <v>546.67035499999997</v>
          </cell>
          <cell r="H3035">
            <v>8.765114147278362E-2</v>
          </cell>
          <cell r="I3035">
            <v>0.13698891860909437</v>
          </cell>
          <cell r="J3035">
            <v>0.20749999999999999</v>
          </cell>
          <cell r="K3035">
            <v>229.09</v>
          </cell>
          <cell r="L3035">
            <v>52.34</v>
          </cell>
          <cell r="M3035">
            <v>598.23</v>
          </cell>
          <cell r="N3035">
            <v>27.25</v>
          </cell>
          <cell r="O3035">
            <v>124.13</v>
          </cell>
          <cell r="P3035" t="str">
            <v>47260</v>
          </cell>
          <cell r="Q3035" t="str">
            <v>Virginia Beach-Norfolk-Newport News, VA-NC</v>
          </cell>
        </row>
        <row r="3036">
          <cell r="B3036" t="str">
            <v>49962</v>
          </cell>
          <cell r="C3036" t="str">
            <v>49962</v>
          </cell>
          <cell r="D3036" t="str">
            <v>VA</v>
          </cell>
          <cell r="E3036" t="str">
            <v>Winchester City</v>
          </cell>
          <cell r="F3036">
            <v>924.74</v>
          </cell>
          <cell r="G3036">
            <v>519.79635400000006</v>
          </cell>
          <cell r="H3036">
            <v>8.156850418451142E-2</v>
          </cell>
          <cell r="I3036">
            <v>0.17363135730482671</v>
          </cell>
          <cell r="J3036">
            <v>0.20749999999999999</v>
          </cell>
          <cell r="K3036">
            <v>254.51</v>
          </cell>
          <cell r="L3036">
            <v>61.74</v>
          </cell>
          <cell r="M3036">
            <v>536.88</v>
          </cell>
          <cell r="N3036">
            <v>31.48</v>
          </cell>
          <cell r="O3036">
            <v>111.4</v>
          </cell>
          <cell r="P3036" t="str">
            <v>9949</v>
          </cell>
          <cell r="Q3036" t="str">
            <v>Not in Metro Area</v>
          </cell>
        </row>
        <row r="3037">
          <cell r="B3037" t="str">
            <v>49970</v>
          </cell>
          <cell r="C3037" t="str">
            <v>49970</v>
          </cell>
          <cell r="D3037" t="str">
            <v>VA</v>
          </cell>
          <cell r="E3037" t="str">
            <v>Wise</v>
          </cell>
          <cell r="F3037">
            <v>930.11</v>
          </cell>
          <cell r="G3037">
            <v>522.81483100000003</v>
          </cell>
          <cell r="H3037">
            <v>8.156850418451142E-2</v>
          </cell>
          <cell r="I3037">
            <v>0.17363135730482671</v>
          </cell>
          <cell r="J3037">
            <v>0.20749999999999999</v>
          </cell>
          <cell r="K3037">
            <v>254.51</v>
          </cell>
          <cell r="L3037">
            <v>61.74</v>
          </cell>
          <cell r="M3037">
            <v>536.88</v>
          </cell>
          <cell r="N3037">
            <v>31.48</v>
          </cell>
          <cell r="O3037">
            <v>111.4</v>
          </cell>
          <cell r="P3037" t="str">
            <v>9949</v>
          </cell>
          <cell r="Q3037" t="str">
            <v>Not in Metro Area</v>
          </cell>
        </row>
        <row r="3038">
          <cell r="B3038" t="str">
            <v>49980</v>
          </cell>
          <cell r="C3038" t="str">
            <v>49980</v>
          </cell>
          <cell r="D3038" t="str">
            <v>VA</v>
          </cell>
          <cell r="E3038" t="str">
            <v>Wythe</v>
          </cell>
          <cell r="F3038">
            <v>920.2</v>
          </cell>
          <cell r="G3038">
            <v>517.2444200000001</v>
          </cell>
          <cell r="H3038">
            <v>8.156850418451142E-2</v>
          </cell>
          <cell r="I3038">
            <v>0.17363135730482671</v>
          </cell>
          <cell r="J3038">
            <v>0.20749999999999999</v>
          </cell>
          <cell r="K3038">
            <v>254.51</v>
          </cell>
          <cell r="L3038">
            <v>61.74</v>
          </cell>
          <cell r="M3038">
            <v>536.88</v>
          </cell>
          <cell r="N3038">
            <v>31.48</v>
          </cell>
          <cell r="O3038">
            <v>111.4</v>
          </cell>
          <cell r="P3038" t="str">
            <v>9949</v>
          </cell>
          <cell r="Q3038" t="str">
            <v>Not in Metro Area</v>
          </cell>
        </row>
        <row r="3039">
          <cell r="B3039" t="str">
            <v>49981</v>
          </cell>
          <cell r="C3039" t="str">
            <v>49981</v>
          </cell>
          <cell r="D3039" t="str">
            <v>VA</v>
          </cell>
          <cell r="E3039" t="str">
            <v>York</v>
          </cell>
          <cell r="F3039">
            <v>937.32</v>
          </cell>
          <cell r="G3039">
            <v>526.86757200000011</v>
          </cell>
          <cell r="H3039">
            <v>8.765114147278362E-2</v>
          </cell>
          <cell r="I3039">
            <v>0.13698891860909437</v>
          </cell>
          <cell r="J3039">
            <v>0.20749999999999999</v>
          </cell>
          <cell r="K3039">
            <v>229.09</v>
          </cell>
          <cell r="L3039">
            <v>52.34</v>
          </cell>
          <cell r="M3039">
            <v>598.23</v>
          </cell>
          <cell r="N3039">
            <v>27.25</v>
          </cell>
          <cell r="O3039">
            <v>124.13</v>
          </cell>
          <cell r="P3039" t="str">
            <v>47260</v>
          </cell>
          <cell r="Q3039" t="str">
            <v>Virginia Beach-Norfolk-Newport News, VA-NC</v>
          </cell>
        </row>
        <row r="3040">
          <cell r="B3040" t="str">
            <v>50000</v>
          </cell>
          <cell r="C3040" t="str">
            <v>50000</v>
          </cell>
          <cell r="D3040" t="str">
            <v>WA</v>
          </cell>
          <cell r="E3040" t="str">
            <v>Adams</v>
          </cell>
          <cell r="F3040">
            <v>962.83</v>
          </cell>
          <cell r="G3040">
            <v>541.20674300000007</v>
          </cell>
          <cell r="H3040">
            <v>6.696926854676688E-2</v>
          </cell>
          <cell r="I3040">
            <v>0.11983343615052436</v>
          </cell>
          <cell r="J3040">
            <v>0.20749999999999999</v>
          </cell>
          <cell r="K3040">
            <v>268.77999999999997</v>
          </cell>
          <cell r="L3040">
            <v>64.84</v>
          </cell>
          <cell r="M3040">
            <v>602.80999999999995</v>
          </cell>
          <cell r="N3040">
            <v>25.77</v>
          </cell>
          <cell r="O3040">
            <v>125.08</v>
          </cell>
          <cell r="P3040" t="str">
            <v>9950</v>
          </cell>
          <cell r="Q3040" t="str">
            <v>Not in Metro Area</v>
          </cell>
        </row>
        <row r="3041">
          <cell r="B3041" t="str">
            <v>50010</v>
          </cell>
          <cell r="C3041" t="str">
            <v>50010</v>
          </cell>
          <cell r="D3041" t="str">
            <v>WA</v>
          </cell>
          <cell r="E3041" t="str">
            <v>Asotin</v>
          </cell>
          <cell r="F3041">
            <v>930.02</v>
          </cell>
          <cell r="G3041">
            <v>522.76424200000008</v>
          </cell>
          <cell r="H3041">
            <v>6.696926854676688E-2</v>
          </cell>
          <cell r="I3041">
            <v>0.11983343615052436</v>
          </cell>
          <cell r="J3041">
            <v>0.20749999999999999</v>
          </cell>
          <cell r="K3041">
            <v>268.77999999999997</v>
          </cell>
          <cell r="L3041">
            <v>64.84</v>
          </cell>
          <cell r="M3041">
            <v>602.80999999999995</v>
          </cell>
          <cell r="N3041">
            <v>25.77</v>
          </cell>
          <cell r="O3041">
            <v>125.08</v>
          </cell>
          <cell r="P3041" t="str">
            <v>9950</v>
          </cell>
          <cell r="Q3041" t="str">
            <v>Not in Metro Area</v>
          </cell>
        </row>
        <row r="3042">
          <cell r="B3042" t="str">
            <v>50020</v>
          </cell>
          <cell r="C3042" t="str">
            <v>50020</v>
          </cell>
          <cell r="D3042" t="str">
            <v>WA</v>
          </cell>
          <cell r="E3042" t="str">
            <v>Benton</v>
          </cell>
          <cell r="F3042">
            <v>927.13</v>
          </cell>
          <cell r="G3042">
            <v>521.13977299999999</v>
          </cell>
          <cell r="H3042">
            <v>6.696926854676688E-2</v>
          </cell>
          <cell r="I3042">
            <v>0.11983343615052436</v>
          </cell>
          <cell r="J3042">
            <v>0.20749999999999999</v>
          </cell>
          <cell r="K3042">
            <v>268.77999999999997</v>
          </cell>
          <cell r="L3042">
            <v>64.84</v>
          </cell>
          <cell r="M3042">
            <v>602.80999999999995</v>
          </cell>
          <cell r="N3042">
            <v>25.77</v>
          </cell>
          <cell r="O3042">
            <v>125.08</v>
          </cell>
          <cell r="P3042" t="str">
            <v>9950</v>
          </cell>
          <cell r="Q3042" t="str">
            <v>Not in Metro Area</v>
          </cell>
        </row>
        <row r="3043">
          <cell r="B3043" t="str">
            <v>50030</v>
          </cell>
          <cell r="C3043" t="str">
            <v>50030</v>
          </cell>
          <cell r="D3043" t="str">
            <v>WA</v>
          </cell>
          <cell r="E3043" t="str">
            <v>Chelan</v>
          </cell>
          <cell r="F3043">
            <v>893.43</v>
          </cell>
          <cell r="G3043">
            <v>502.197003</v>
          </cell>
          <cell r="H3043">
            <v>6.696926854676688E-2</v>
          </cell>
          <cell r="I3043">
            <v>0.11983343615052436</v>
          </cell>
          <cell r="J3043">
            <v>0.20749999999999999</v>
          </cell>
          <cell r="K3043">
            <v>268.77999999999997</v>
          </cell>
          <cell r="L3043">
            <v>64.84</v>
          </cell>
          <cell r="M3043">
            <v>602.80999999999995</v>
          </cell>
          <cell r="N3043">
            <v>25.77</v>
          </cell>
          <cell r="O3043">
            <v>125.08</v>
          </cell>
          <cell r="P3043" t="str">
            <v>9950</v>
          </cell>
          <cell r="Q3043" t="str">
            <v>Not in Metro Area</v>
          </cell>
        </row>
        <row r="3044">
          <cell r="B3044" t="str">
            <v>50040</v>
          </cell>
          <cell r="C3044" t="str">
            <v>50040</v>
          </cell>
          <cell r="D3044" t="str">
            <v>WA</v>
          </cell>
          <cell r="E3044" t="str">
            <v>Clallam</v>
          </cell>
          <cell r="F3044">
            <v>921.49</v>
          </cell>
          <cell r="G3044">
            <v>517.96952900000008</v>
          </cell>
          <cell r="H3044">
            <v>6.696926854676688E-2</v>
          </cell>
          <cell r="I3044">
            <v>0.11983343615052436</v>
          </cell>
          <cell r="J3044">
            <v>0.20749999999999999</v>
          </cell>
          <cell r="K3044">
            <v>268.77999999999997</v>
          </cell>
          <cell r="L3044">
            <v>64.84</v>
          </cell>
          <cell r="M3044">
            <v>602.80999999999995</v>
          </cell>
          <cell r="N3044">
            <v>25.77</v>
          </cell>
          <cell r="O3044">
            <v>125.08</v>
          </cell>
          <cell r="P3044" t="str">
            <v>9950</v>
          </cell>
          <cell r="Q3044" t="str">
            <v>Not in Metro Area</v>
          </cell>
        </row>
        <row r="3045">
          <cell r="B3045" t="str">
            <v>50050</v>
          </cell>
          <cell r="C3045" t="str">
            <v>50050</v>
          </cell>
          <cell r="D3045" t="str">
            <v>WA</v>
          </cell>
          <cell r="E3045" t="str">
            <v>Clark</v>
          </cell>
          <cell r="F3045">
            <v>919.56</v>
          </cell>
          <cell r="G3045">
            <v>516.88467600000001</v>
          </cell>
          <cell r="H3045">
            <v>7.1794661527737919E-2</v>
          </cell>
          <cell r="I3045">
            <v>0.10524225575853852</v>
          </cell>
          <cell r="J3045">
            <v>0.20749999999999999</v>
          </cell>
          <cell r="K3045">
            <v>243.89</v>
          </cell>
          <cell r="L3045">
            <v>50.36</v>
          </cell>
          <cell r="M3045">
            <v>523.24</v>
          </cell>
          <cell r="N3045">
            <v>22.81</v>
          </cell>
          <cell r="O3045">
            <v>108.57</v>
          </cell>
          <cell r="P3045" t="str">
            <v>38900</v>
          </cell>
          <cell r="Q3045" t="str">
            <v>Portland-Vancouver-Hillsboro, OR-WA</v>
          </cell>
        </row>
        <row r="3046">
          <cell r="B3046" t="str">
            <v>50060</v>
          </cell>
          <cell r="C3046" t="str">
            <v>50060</v>
          </cell>
          <cell r="D3046" t="str">
            <v>WA</v>
          </cell>
          <cell r="E3046" t="str">
            <v>Columbia</v>
          </cell>
          <cell r="F3046">
            <v>996.12</v>
          </cell>
          <cell r="G3046">
            <v>559.91905200000008</v>
          </cell>
          <cell r="H3046">
            <v>6.696926854676688E-2</v>
          </cell>
          <cell r="I3046">
            <v>0.11983343615052436</v>
          </cell>
          <cell r="J3046">
            <v>0.20749999999999999</v>
          </cell>
          <cell r="K3046">
            <v>268.77999999999997</v>
          </cell>
          <cell r="L3046">
            <v>64.84</v>
          </cell>
          <cell r="M3046">
            <v>602.80999999999995</v>
          </cell>
          <cell r="N3046">
            <v>25.77</v>
          </cell>
          <cell r="O3046">
            <v>125.08</v>
          </cell>
          <cell r="P3046" t="str">
            <v>9950</v>
          </cell>
          <cell r="Q3046" t="str">
            <v>Not in Metro Area</v>
          </cell>
        </row>
        <row r="3047">
          <cell r="B3047" t="str">
            <v>50070</v>
          </cell>
          <cell r="C3047" t="str">
            <v>50070</v>
          </cell>
          <cell r="D3047" t="str">
            <v>WA</v>
          </cell>
          <cell r="E3047" t="str">
            <v>Cowlitz</v>
          </cell>
          <cell r="F3047">
            <v>924.12</v>
          </cell>
          <cell r="G3047">
            <v>519.44785200000001</v>
          </cell>
          <cell r="H3047">
            <v>6.696926854676688E-2</v>
          </cell>
          <cell r="I3047">
            <v>0.11983343615052436</v>
          </cell>
          <cell r="J3047">
            <v>0.20749999999999999</v>
          </cell>
          <cell r="K3047">
            <v>268.77999999999997</v>
          </cell>
          <cell r="L3047">
            <v>64.84</v>
          </cell>
          <cell r="M3047">
            <v>602.80999999999995</v>
          </cell>
          <cell r="N3047">
            <v>25.77</v>
          </cell>
          <cell r="O3047">
            <v>125.08</v>
          </cell>
          <cell r="P3047" t="str">
            <v>9950</v>
          </cell>
          <cell r="Q3047" t="str">
            <v>Not in Metro Area</v>
          </cell>
        </row>
        <row r="3048">
          <cell r="B3048" t="str">
            <v>50080</v>
          </cell>
          <cell r="C3048" t="str">
            <v>50080</v>
          </cell>
          <cell r="D3048" t="str">
            <v>WA</v>
          </cell>
          <cell r="E3048" t="str">
            <v>Douglas</v>
          </cell>
          <cell r="F3048">
            <v>874.58</v>
          </cell>
          <cell r="G3048">
            <v>491.60141800000008</v>
          </cell>
          <cell r="H3048">
            <v>6.696926854676688E-2</v>
          </cell>
          <cell r="I3048">
            <v>0.11983343615052436</v>
          </cell>
          <cell r="J3048">
            <v>0.20749999999999999</v>
          </cell>
          <cell r="K3048">
            <v>268.77999999999997</v>
          </cell>
          <cell r="L3048">
            <v>64.84</v>
          </cell>
          <cell r="M3048">
            <v>602.80999999999995</v>
          </cell>
          <cell r="N3048">
            <v>25.77</v>
          </cell>
          <cell r="O3048">
            <v>125.08</v>
          </cell>
          <cell r="P3048" t="str">
            <v>9950</v>
          </cell>
          <cell r="Q3048" t="str">
            <v>Not in Metro Area</v>
          </cell>
        </row>
        <row r="3049">
          <cell r="B3049" t="str">
            <v>50090</v>
          </cell>
          <cell r="C3049" t="str">
            <v>50090</v>
          </cell>
          <cell r="D3049" t="str">
            <v>WA</v>
          </cell>
          <cell r="E3049" t="str">
            <v>Ferry</v>
          </cell>
          <cell r="F3049">
            <v>902.46</v>
          </cell>
          <cell r="G3049">
            <v>507.27276600000005</v>
          </cell>
          <cell r="H3049">
            <v>6.696926854676688E-2</v>
          </cell>
          <cell r="I3049">
            <v>0.11983343615052436</v>
          </cell>
          <cell r="J3049">
            <v>0.20749999999999999</v>
          </cell>
          <cell r="K3049">
            <v>268.77999999999997</v>
          </cell>
          <cell r="L3049">
            <v>64.84</v>
          </cell>
          <cell r="M3049">
            <v>602.80999999999995</v>
          </cell>
          <cell r="N3049">
            <v>25.77</v>
          </cell>
          <cell r="O3049">
            <v>125.08</v>
          </cell>
          <cell r="P3049" t="str">
            <v>9950</v>
          </cell>
          <cell r="Q3049" t="str">
            <v>Not in Metro Area</v>
          </cell>
        </row>
        <row r="3050">
          <cell r="B3050" t="str">
            <v>50100</v>
          </cell>
          <cell r="C3050" t="str">
            <v>50100</v>
          </cell>
          <cell r="D3050" t="str">
            <v>WA</v>
          </cell>
          <cell r="E3050" t="str">
            <v>Franklin</v>
          </cell>
          <cell r="F3050">
            <v>921.03</v>
          </cell>
          <cell r="G3050">
            <v>517.71096299999999</v>
          </cell>
          <cell r="H3050">
            <v>6.696926854676688E-2</v>
          </cell>
          <cell r="I3050">
            <v>0.11983343615052436</v>
          </cell>
          <cell r="J3050">
            <v>0.20749999999999999</v>
          </cell>
          <cell r="K3050">
            <v>268.77999999999997</v>
          </cell>
          <cell r="L3050">
            <v>64.84</v>
          </cell>
          <cell r="M3050">
            <v>602.80999999999995</v>
          </cell>
          <cell r="N3050">
            <v>25.77</v>
          </cell>
          <cell r="O3050">
            <v>125.08</v>
          </cell>
          <cell r="P3050" t="str">
            <v>9950</v>
          </cell>
          <cell r="Q3050" t="str">
            <v>Not in Metro Area</v>
          </cell>
        </row>
        <row r="3051">
          <cell r="B3051" t="str">
            <v>50110</v>
          </cell>
          <cell r="C3051" t="str">
            <v>50110</v>
          </cell>
          <cell r="D3051" t="str">
            <v>WA</v>
          </cell>
          <cell r="E3051" t="str">
            <v>Garfield</v>
          </cell>
          <cell r="F3051">
            <v>1218.48</v>
          </cell>
          <cell r="G3051">
            <v>684.9076080000001</v>
          </cell>
          <cell r="H3051">
            <v>6.696926854676688E-2</v>
          </cell>
          <cell r="I3051">
            <v>0.11983343615052436</v>
          </cell>
          <cell r="J3051">
            <v>0.20749999999999999</v>
          </cell>
          <cell r="K3051">
            <v>268.77999999999997</v>
          </cell>
          <cell r="L3051">
            <v>64.84</v>
          </cell>
          <cell r="M3051">
            <v>602.80999999999995</v>
          </cell>
          <cell r="N3051">
            <v>25.77</v>
          </cell>
          <cell r="O3051">
            <v>125.08</v>
          </cell>
          <cell r="P3051" t="str">
            <v>9950</v>
          </cell>
          <cell r="Q3051" t="str">
            <v>Not in Metro Area</v>
          </cell>
        </row>
        <row r="3052">
          <cell r="B3052" t="str">
            <v>50120</v>
          </cell>
          <cell r="C3052" t="str">
            <v>50120</v>
          </cell>
          <cell r="D3052" t="str">
            <v>WA</v>
          </cell>
          <cell r="E3052" t="str">
            <v>Grant</v>
          </cell>
          <cell r="F3052">
            <v>899.26</v>
          </cell>
          <cell r="G3052">
            <v>505.47404600000004</v>
          </cell>
          <cell r="H3052">
            <v>6.696926854676688E-2</v>
          </cell>
          <cell r="I3052">
            <v>0.11983343615052436</v>
          </cell>
          <cell r="J3052">
            <v>0.20749999999999999</v>
          </cell>
          <cell r="K3052">
            <v>268.77999999999997</v>
          </cell>
          <cell r="L3052">
            <v>64.84</v>
          </cell>
          <cell r="M3052">
            <v>602.80999999999995</v>
          </cell>
          <cell r="N3052">
            <v>25.77</v>
          </cell>
          <cell r="O3052">
            <v>125.08</v>
          </cell>
          <cell r="P3052" t="str">
            <v>9950</v>
          </cell>
          <cell r="Q3052" t="str">
            <v>Not in Metro Area</v>
          </cell>
        </row>
        <row r="3053">
          <cell r="B3053" t="str">
            <v>50130</v>
          </cell>
          <cell r="C3053" t="str">
            <v>50130</v>
          </cell>
          <cell r="D3053" t="str">
            <v>WA</v>
          </cell>
          <cell r="E3053" t="str">
            <v>Grays Harbor</v>
          </cell>
          <cell r="F3053">
            <v>914.2</v>
          </cell>
          <cell r="G3053">
            <v>513.87182000000007</v>
          </cell>
          <cell r="H3053">
            <v>6.696926854676688E-2</v>
          </cell>
          <cell r="I3053">
            <v>0.11983343615052436</v>
          </cell>
          <cell r="J3053">
            <v>0.20749999999999999</v>
          </cell>
          <cell r="K3053">
            <v>268.77999999999997</v>
          </cell>
          <cell r="L3053">
            <v>64.84</v>
          </cell>
          <cell r="M3053">
            <v>602.80999999999995</v>
          </cell>
          <cell r="N3053">
            <v>25.77</v>
          </cell>
          <cell r="O3053">
            <v>125.08</v>
          </cell>
          <cell r="P3053" t="str">
            <v>9950</v>
          </cell>
          <cell r="Q3053" t="str">
            <v>Not in Metro Area</v>
          </cell>
        </row>
        <row r="3054">
          <cell r="B3054" t="str">
            <v>50140</v>
          </cell>
          <cell r="C3054" t="str">
            <v>50140</v>
          </cell>
          <cell r="D3054" t="str">
            <v>WA</v>
          </cell>
          <cell r="E3054" t="str">
            <v>Island</v>
          </cell>
          <cell r="F3054">
            <v>922.39</v>
          </cell>
          <cell r="G3054">
            <v>518.47541899999999</v>
          </cell>
          <cell r="H3054">
            <v>6.696926854676688E-2</v>
          </cell>
          <cell r="I3054">
            <v>0.11983343615052436</v>
          </cell>
          <cell r="J3054">
            <v>0.20749999999999999</v>
          </cell>
          <cell r="K3054">
            <v>268.77999999999997</v>
          </cell>
          <cell r="L3054">
            <v>64.84</v>
          </cell>
          <cell r="M3054">
            <v>602.80999999999995</v>
          </cell>
          <cell r="N3054">
            <v>25.77</v>
          </cell>
          <cell r="O3054">
            <v>125.08</v>
          </cell>
          <cell r="P3054" t="str">
            <v>9950</v>
          </cell>
          <cell r="Q3054" t="str">
            <v>Not in Metro Area</v>
          </cell>
        </row>
        <row r="3055">
          <cell r="B3055" t="str">
            <v>50150</v>
          </cell>
          <cell r="C3055" t="str">
            <v>50150</v>
          </cell>
          <cell r="D3055" t="str">
            <v>WA</v>
          </cell>
          <cell r="E3055" t="str">
            <v>Jefferson</v>
          </cell>
          <cell r="F3055">
            <v>919.71</v>
          </cell>
          <cell r="G3055">
            <v>516.96899100000007</v>
          </cell>
          <cell r="H3055">
            <v>6.696926854676688E-2</v>
          </cell>
          <cell r="I3055">
            <v>0.11983343615052436</v>
          </cell>
          <cell r="J3055">
            <v>0.20749999999999999</v>
          </cell>
          <cell r="K3055">
            <v>268.77999999999997</v>
          </cell>
          <cell r="L3055">
            <v>64.84</v>
          </cell>
          <cell r="M3055">
            <v>602.80999999999995</v>
          </cell>
          <cell r="N3055">
            <v>25.77</v>
          </cell>
          <cell r="O3055">
            <v>125.08</v>
          </cell>
          <cell r="P3055" t="str">
            <v>9950</v>
          </cell>
          <cell r="Q3055" t="str">
            <v>Not in Metro Area</v>
          </cell>
        </row>
        <row r="3056">
          <cell r="B3056" t="str">
            <v>50160</v>
          </cell>
          <cell r="C3056" t="str">
            <v>50160</v>
          </cell>
          <cell r="D3056" t="str">
            <v>WA</v>
          </cell>
          <cell r="E3056" t="str">
            <v>King</v>
          </cell>
          <cell r="F3056">
            <v>960.45</v>
          </cell>
          <cell r="G3056">
            <v>539.86894500000005</v>
          </cell>
          <cell r="H3056">
            <v>7.4292213331166979E-2</v>
          </cell>
          <cell r="I3056">
            <v>0.11703239289446186</v>
          </cell>
          <cell r="J3056">
            <v>0.20749999999999999</v>
          </cell>
          <cell r="K3056">
            <v>246.19</v>
          </cell>
          <cell r="L3056">
            <v>66.989999999999995</v>
          </cell>
          <cell r="M3056">
            <v>548.08000000000004</v>
          </cell>
          <cell r="N3056">
            <v>26.13</v>
          </cell>
          <cell r="O3056">
            <v>113.73</v>
          </cell>
          <cell r="P3056" t="str">
            <v>42644</v>
          </cell>
          <cell r="Q3056" t="str">
            <v>Seattle-Bellevue-Everett, WA</v>
          </cell>
        </row>
        <row r="3057">
          <cell r="B3057" t="str">
            <v>50170</v>
          </cell>
          <cell r="C3057" t="str">
            <v>50170</v>
          </cell>
          <cell r="D3057" t="str">
            <v>WA</v>
          </cell>
          <cell r="E3057" t="str">
            <v>Kitsap</v>
          </cell>
          <cell r="F3057">
            <v>928.6</v>
          </cell>
          <cell r="G3057">
            <v>521.96606000000008</v>
          </cell>
          <cell r="H3057">
            <v>6.696926854676688E-2</v>
          </cell>
          <cell r="I3057">
            <v>0.11983343615052436</v>
          </cell>
          <cell r="J3057">
            <v>0.20749999999999999</v>
          </cell>
          <cell r="K3057">
            <v>268.77999999999997</v>
          </cell>
          <cell r="L3057">
            <v>64.84</v>
          </cell>
          <cell r="M3057">
            <v>602.80999999999995</v>
          </cell>
          <cell r="N3057">
            <v>25.77</v>
          </cell>
          <cell r="O3057">
            <v>125.08</v>
          </cell>
          <cell r="P3057" t="str">
            <v>9950</v>
          </cell>
          <cell r="Q3057" t="str">
            <v>Not in Metro Area</v>
          </cell>
        </row>
        <row r="3058">
          <cell r="B3058" t="str">
            <v>50180</v>
          </cell>
          <cell r="C3058" t="str">
            <v>50180</v>
          </cell>
          <cell r="D3058" t="str">
            <v>WA</v>
          </cell>
          <cell r="E3058" t="str">
            <v>Kittitas</v>
          </cell>
          <cell r="F3058">
            <v>961.23</v>
          </cell>
          <cell r="G3058">
            <v>540.30738300000007</v>
          </cell>
          <cell r="H3058">
            <v>6.696926854676688E-2</v>
          </cell>
          <cell r="I3058">
            <v>0.11983343615052436</v>
          </cell>
          <cell r="J3058">
            <v>0.20749999999999999</v>
          </cell>
          <cell r="K3058">
            <v>268.77999999999997</v>
          </cell>
          <cell r="L3058">
            <v>64.84</v>
          </cell>
          <cell r="M3058">
            <v>602.80999999999995</v>
          </cell>
          <cell r="N3058">
            <v>25.77</v>
          </cell>
          <cell r="O3058">
            <v>125.08</v>
          </cell>
          <cell r="P3058" t="str">
            <v>9950</v>
          </cell>
          <cell r="Q3058" t="str">
            <v>Not in Metro Area</v>
          </cell>
        </row>
        <row r="3059">
          <cell r="B3059" t="str">
            <v>50190</v>
          </cell>
          <cell r="C3059" t="str">
            <v>50190</v>
          </cell>
          <cell r="D3059" t="str">
            <v>WA</v>
          </cell>
          <cell r="E3059" t="str">
            <v>Klickitat</v>
          </cell>
          <cell r="F3059">
            <v>1108.3599999999999</v>
          </cell>
          <cell r="G3059">
            <v>623.00915599999996</v>
          </cell>
          <cell r="H3059">
            <v>6.696926854676688E-2</v>
          </cell>
          <cell r="I3059">
            <v>0.11983343615052436</v>
          </cell>
          <cell r="J3059">
            <v>0.20749999999999999</v>
          </cell>
          <cell r="K3059">
            <v>268.77999999999997</v>
          </cell>
          <cell r="L3059">
            <v>64.84</v>
          </cell>
          <cell r="M3059">
            <v>602.80999999999995</v>
          </cell>
          <cell r="N3059">
            <v>25.77</v>
          </cell>
          <cell r="O3059">
            <v>125.08</v>
          </cell>
          <cell r="P3059" t="str">
            <v>9950</v>
          </cell>
          <cell r="Q3059" t="str">
            <v>Not in Metro Area</v>
          </cell>
        </row>
        <row r="3060">
          <cell r="B3060" t="str">
            <v>50200</v>
          </cell>
          <cell r="C3060" t="str">
            <v>50200</v>
          </cell>
          <cell r="D3060" t="str">
            <v>WA</v>
          </cell>
          <cell r="E3060" t="str">
            <v>Lewis</v>
          </cell>
          <cell r="F3060">
            <v>923.19</v>
          </cell>
          <cell r="G3060">
            <v>518.92509900000005</v>
          </cell>
          <cell r="H3060">
            <v>6.696926854676688E-2</v>
          </cell>
          <cell r="I3060">
            <v>0.11983343615052436</v>
          </cell>
          <cell r="J3060">
            <v>0.20749999999999999</v>
          </cell>
          <cell r="K3060">
            <v>268.77999999999997</v>
          </cell>
          <cell r="L3060">
            <v>64.84</v>
          </cell>
          <cell r="M3060">
            <v>602.80999999999995</v>
          </cell>
          <cell r="N3060">
            <v>25.77</v>
          </cell>
          <cell r="O3060">
            <v>125.08</v>
          </cell>
          <cell r="P3060" t="str">
            <v>9950</v>
          </cell>
          <cell r="Q3060" t="str">
            <v>Not in Metro Area</v>
          </cell>
        </row>
        <row r="3061">
          <cell r="B3061" t="str">
            <v>50210</v>
          </cell>
          <cell r="C3061" t="str">
            <v>50210</v>
          </cell>
          <cell r="D3061" t="str">
            <v>WA</v>
          </cell>
          <cell r="E3061" t="str">
            <v>Lincoln</v>
          </cell>
          <cell r="F3061">
            <v>1197.0999999999999</v>
          </cell>
          <cell r="G3061">
            <v>672.88990999999999</v>
          </cell>
          <cell r="H3061">
            <v>6.696926854676688E-2</v>
          </cell>
          <cell r="I3061">
            <v>0.11983343615052436</v>
          </cell>
          <cell r="J3061">
            <v>0.20749999999999999</v>
          </cell>
          <cell r="K3061">
            <v>268.77999999999997</v>
          </cell>
          <cell r="L3061">
            <v>64.84</v>
          </cell>
          <cell r="M3061">
            <v>602.80999999999995</v>
          </cell>
          <cell r="N3061">
            <v>25.77</v>
          </cell>
          <cell r="O3061">
            <v>125.08</v>
          </cell>
          <cell r="P3061" t="str">
            <v>9950</v>
          </cell>
          <cell r="Q3061" t="str">
            <v>Not in Metro Area</v>
          </cell>
        </row>
        <row r="3062">
          <cell r="B3062" t="str">
            <v>50220</v>
          </cell>
          <cell r="C3062" t="str">
            <v>50220</v>
          </cell>
          <cell r="D3062" t="str">
            <v>WA</v>
          </cell>
          <cell r="E3062" t="str">
            <v>Mason</v>
          </cell>
          <cell r="F3062">
            <v>927.47</v>
          </cell>
          <cell r="G3062">
            <v>521.33088700000008</v>
          </cell>
          <cell r="H3062">
            <v>6.696926854676688E-2</v>
          </cell>
          <cell r="I3062">
            <v>0.11983343615052436</v>
          </cell>
          <cell r="J3062">
            <v>0.20749999999999999</v>
          </cell>
          <cell r="K3062">
            <v>268.77999999999997</v>
          </cell>
          <cell r="L3062">
            <v>64.84</v>
          </cell>
          <cell r="M3062">
            <v>602.80999999999995</v>
          </cell>
          <cell r="N3062">
            <v>25.77</v>
          </cell>
          <cell r="O3062">
            <v>125.08</v>
          </cell>
          <cell r="P3062" t="str">
            <v>9950</v>
          </cell>
          <cell r="Q3062" t="str">
            <v>Not in Metro Area</v>
          </cell>
        </row>
        <row r="3063">
          <cell r="B3063" t="str">
            <v>50230</v>
          </cell>
          <cell r="C3063" t="str">
            <v>50230</v>
          </cell>
          <cell r="D3063" t="str">
            <v>WA</v>
          </cell>
          <cell r="E3063" t="str">
            <v>Okanogan</v>
          </cell>
          <cell r="F3063">
            <v>952.39</v>
          </cell>
          <cell r="G3063">
            <v>535.33841900000004</v>
          </cell>
          <cell r="H3063">
            <v>6.696926854676688E-2</v>
          </cell>
          <cell r="I3063">
            <v>0.11983343615052436</v>
          </cell>
          <cell r="J3063">
            <v>0.20749999999999999</v>
          </cell>
          <cell r="K3063">
            <v>268.77999999999997</v>
          </cell>
          <cell r="L3063">
            <v>64.84</v>
          </cell>
          <cell r="M3063">
            <v>602.80999999999995</v>
          </cell>
          <cell r="N3063">
            <v>25.77</v>
          </cell>
          <cell r="O3063">
            <v>125.08</v>
          </cell>
          <cell r="P3063" t="str">
            <v>9950</v>
          </cell>
          <cell r="Q3063" t="str">
            <v>Not in Metro Area</v>
          </cell>
        </row>
        <row r="3064">
          <cell r="B3064" t="str">
            <v>50240</v>
          </cell>
          <cell r="C3064" t="str">
            <v>50240</v>
          </cell>
          <cell r="D3064" t="str">
            <v>WA</v>
          </cell>
          <cell r="E3064" t="str">
            <v>Pacific</v>
          </cell>
          <cell r="F3064">
            <v>1016.98</v>
          </cell>
          <cell r="G3064">
            <v>571.6444580000001</v>
          </cell>
          <cell r="H3064">
            <v>6.696926854676688E-2</v>
          </cell>
          <cell r="I3064">
            <v>0.11983343615052436</v>
          </cell>
          <cell r="J3064">
            <v>0.20749999999999999</v>
          </cell>
          <cell r="K3064">
            <v>268.77999999999997</v>
          </cell>
          <cell r="L3064">
            <v>64.84</v>
          </cell>
          <cell r="M3064">
            <v>602.80999999999995</v>
          </cell>
          <cell r="N3064">
            <v>25.77</v>
          </cell>
          <cell r="O3064">
            <v>125.08</v>
          </cell>
          <cell r="P3064" t="str">
            <v>9950</v>
          </cell>
          <cell r="Q3064" t="str">
            <v>Not in Metro Area</v>
          </cell>
        </row>
        <row r="3065">
          <cell r="B3065" t="str">
            <v>50250</v>
          </cell>
          <cell r="C3065" t="str">
            <v>50250</v>
          </cell>
          <cell r="D3065" t="str">
            <v>WA</v>
          </cell>
          <cell r="E3065" t="str">
            <v>Pend Oreille</v>
          </cell>
          <cell r="F3065">
            <v>926.95</v>
          </cell>
          <cell r="G3065">
            <v>521.0385950000001</v>
          </cell>
          <cell r="H3065">
            <v>6.7634295974861591E-2</v>
          </cell>
          <cell r="I3065">
            <v>0.13257365202890495</v>
          </cell>
          <cell r="J3065">
            <v>0.20749999999999999</v>
          </cell>
          <cell r="K3065">
            <v>267.32</v>
          </cell>
          <cell r="L3065">
            <v>71.959999999999994</v>
          </cell>
          <cell r="M3065">
            <v>573.25</v>
          </cell>
          <cell r="N3065">
            <v>27.62</v>
          </cell>
          <cell r="O3065">
            <v>118.95</v>
          </cell>
          <cell r="P3065" t="str">
            <v>44060</v>
          </cell>
          <cell r="Q3065" t="str">
            <v>Spokane-Spokane Valley, WA</v>
          </cell>
        </row>
        <row r="3066">
          <cell r="B3066" t="str">
            <v>50260</v>
          </cell>
          <cell r="C3066" t="str">
            <v>50260</v>
          </cell>
          <cell r="D3066" t="str">
            <v>WA</v>
          </cell>
          <cell r="E3066" t="str">
            <v>Pierce</v>
          </cell>
          <cell r="F3066">
            <v>934.39</v>
          </cell>
          <cell r="G3066">
            <v>525.22061900000006</v>
          </cell>
          <cell r="H3066">
            <v>6.9769176268784719E-2</v>
          </cell>
          <cell r="I3066">
            <v>0.13690390949448661</v>
          </cell>
          <cell r="J3066">
            <v>0.20749999999999999</v>
          </cell>
          <cell r="K3066">
            <v>268.17</v>
          </cell>
          <cell r="L3066">
            <v>69.83</v>
          </cell>
          <cell r="M3066">
            <v>530.35</v>
          </cell>
          <cell r="N3066">
            <v>28.27</v>
          </cell>
          <cell r="O3066">
            <v>110.05</v>
          </cell>
          <cell r="P3066" t="str">
            <v>45104</v>
          </cell>
          <cell r="Q3066" t="str">
            <v>Tacoma-Lakewood, WA</v>
          </cell>
        </row>
        <row r="3067">
          <cell r="B3067" t="str">
            <v>50270</v>
          </cell>
          <cell r="C3067" t="str">
            <v>50270</v>
          </cell>
          <cell r="D3067" t="str">
            <v>WA</v>
          </cell>
          <cell r="E3067" t="str">
            <v>San Juan</v>
          </cell>
          <cell r="F3067">
            <v>995.15</v>
          </cell>
          <cell r="G3067">
            <v>559.37381500000004</v>
          </cell>
          <cell r="H3067">
            <v>6.696926854676688E-2</v>
          </cell>
          <cell r="I3067">
            <v>0.11983343615052436</v>
          </cell>
          <cell r="J3067">
            <v>0.20749999999999999</v>
          </cell>
          <cell r="K3067">
            <v>268.77999999999997</v>
          </cell>
          <cell r="L3067">
            <v>64.84</v>
          </cell>
          <cell r="M3067">
            <v>602.80999999999995</v>
          </cell>
          <cell r="N3067">
            <v>25.77</v>
          </cell>
          <cell r="O3067">
            <v>125.08</v>
          </cell>
          <cell r="P3067" t="str">
            <v>9950</v>
          </cell>
          <cell r="Q3067" t="str">
            <v>Not in Metro Area</v>
          </cell>
        </row>
        <row r="3068">
          <cell r="B3068" t="str">
            <v>50280</v>
          </cell>
          <cell r="C3068" t="str">
            <v>50280</v>
          </cell>
          <cell r="D3068" t="str">
            <v>WA</v>
          </cell>
          <cell r="E3068" t="str">
            <v>Skagit</v>
          </cell>
          <cell r="F3068">
            <v>919.07</v>
          </cell>
          <cell r="G3068">
            <v>516.6092470000001</v>
          </cell>
          <cell r="H3068">
            <v>6.696926854676688E-2</v>
          </cell>
          <cell r="I3068">
            <v>0.11983343615052436</v>
          </cell>
          <cell r="J3068">
            <v>0.20749999999999999</v>
          </cell>
          <cell r="K3068">
            <v>268.77999999999997</v>
          </cell>
          <cell r="L3068">
            <v>64.84</v>
          </cell>
          <cell r="M3068">
            <v>602.80999999999995</v>
          </cell>
          <cell r="N3068">
            <v>25.77</v>
          </cell>
          <cell r="O3068">
            <v>125.08</v>
          </cell>
          <cell r="P3068" t="str">
            <v>9950</v>
          </cell>
          <cell r="Q3068" t="str">
            <v>Not in Metro Area</v>
          </cell>
        </row>
        <row r="3069">
          <cell r="B3069" t="str">
            <v>50290</v>
          </cell>
          <cell r="C3069" t="str">
            <v>50290</v>
          </cell>
          <cell r="D3069" t="str">
            <v>WA</v>
          </cell>
          <cell r="E3069" t="str">
            <v>Skamania</v>
          </cell>
          <cell r="F3069">
            <v>1032.26</v>
          </cell>
          <cell r="G3069">
            <v>580.2333460000001</v>
          </cell>
          <cell r="H3069">
            <v>7.1794661527737919E-2</v>
          </cell>
          <cell r="I3069">
            <v>0.10524225575853852</v>
          </cell>
          <cell r="J3069">
            <v>0.20749999999999999</v>
          </cell>
          <cell r="K3069">
            <v>243.89</v>
          </cell>
          <cell r="L3069">
            <v>50.36</v>
          </cell>
          <cell r="M3069">
            <v>523.24</v>
          </cell>
          <cell r="N3069">
            <v>22.81</v>
          </cell>
          <cell r="O3069">
            <v>108.57</v>
          </cell>
          <cell r="P3069" t="str">
            <v>38900</v>
          </cell>
          <cell r="Q3069" t="str">
            <v>Portland-Vancouver-Hillsboro, OR-WA</v>
          </cell>
        </row>
        <row r="3070">
          <cell r="B3070" t="str">
            <v>50300</v>
          </cell>
          <cell r="C3070" t="str">
            <v>50300</v>
          </cell>
          <cell r="D3070" t="str">
            <v>WA</v>
          </cell>
          <cell r="E3070" t="str">
            <v>Snohomish</v>
          </cell>
          <cell r="F3070">
            <v>956.52</v>
          </cell>
          <cell r="G3070">
            <v>537.65989200000001</v>
          </cell>
          <cell r="H3070">
            <v>7.4292213331166979E-2</v>
          </cell>
          <cell r="I3070">
            <v>0.11703239289446186</v>
          </cell>
          <cell r="J3070">
            <v>0.20749999999999999</v>
          </cell>
          <cell r="K3070">
            <v>246.19</v>
          </cell>
          <cell r="L3070">
            <v>66.989999999999995</v>
          </cell>
          <cell r="M3070">
            <v>548.08000000000004</v>
          </cell>
          <cell r="N3070">
            <v>26.13</v>
          </cell>
          <cell r="O3070">
            <v>113.73</v>
          </cell>
          <cell r="P3070" t="str">
            <v>42644</v>
          </cell>
          <cell r="Q3070" t="str">
            <v>Seattle-Bellevue-Everett, WA</v>
          </cell>
        </row>
        <row r="3071">
          <cell r="B3071" t="str">
            <v>50310</v>
          </cell>
          <cell r="C3071" t="str">
            <v>50310</v>
          </cell>
          <cell r="D3071" t="str">
            <v>WA</v>
          </cell>
          <cell r="E3071" t="str">
            <v>Spokane</v>
          </cell>
          <cell r="F3071">
            <v>951.58</v>
          </cell>
          <cell r="G3071">
            <v>534.88311800000008</v>
          </cell>
          <cell r="H3071">
            <v>6.7634295974861591E-2</v>
          </cell>
          <cell r="I3071">
            <v>0.13257365202890495</v>
          </cell>
          <cell r="J3071">
            <v>0.20749999999999999</v>
          </cell>
          <cell r="K3071">
            <v>267.32</v>
          </cell>
          <cell r="L3071">
            <v>71.959999999999994</v>
          </cell>
          <cell r="M3071">
            <v>573.25</v>
          </cell>
          <cell r="N3071">
            <v>27.62</v>
          </cell>
          <cell r="O3071">
            <v>118.95</v>
          </cell>
          <cell r="P3071" t="str">
            <v>44060</v>
          </cell>
          <cell r="Q3071" t="str">
            <v>Spokane-Spokane Valley, WA</v>
          </cell>
        </row>
        <row r="3072">
          <cell r="B3072" t="str">
            <v>50320</v>
          </cell>
          <cell r="C3072" t="str">
            <v>50320</v>
          </cell>
          <cell r="D3072" t="str">
            <v>WA</v>
          </cell>
          <cell r="E3072" t="str">
            <v>Stevens</v>
          </cell>
          <cell r="F3072">
            <v>927.3</v>
          </cell>
          <cell r="G3072">
            <v>521.23532999999998</v>
          </cell>
          <cell r="H3072">
            <v>6.7634295974861591E-2</v>
          </cell>
          <cell r="I3072">
            <v>0.13257365202890495</v>
          </cell>
          <cell r="J3072">
            <v>0.20749999999999999</v>
          </cell>
          <cell r="K3072">
            <v>267.32</v>
          </cell>
          <cell r="L3072">
            <v>71.959999999999994</v>
          </cell>
          <cell r="M3072">
            <v>573.25</v>
          </cell>
          <cell r="N3072">
            <v>27.62</v>
          </cell>
          <cell r="O3072">
            <v>118.95</v>
          </cell>
          <cell r="P3072" t="str">
            <v>44060</v>
          </cell>
          <cell r="Q3072" t="str">
            <v>Spokane-Spokane Valley, WA</v>
          </cell>
        </row>
        <row r="3073">
          <cell r="B3073" t="str">
            <v>50330</v>
          </cell>
          <cell r="C3073" t="str">
            <v>50330</v>
          </cell>
          <cell r="D3073" t="str">
            <v>WA</v>
          </cell>
          <cell r="E3073" t="str">
            <v>Thurston</v>
          </cell>
          <cell r="F3073">
            <v>923.93</v>
          </cell>
          <cell r="G3073">
            <v>519.34105299999999</v>
          </cell>
          <cell r="H3073">
            <v>6.696926854676688E-2</v>
          </cell>
          <cell r="I3073">
            <v>0.11983343615052436</v>
          </cell>
          <cell r="J3073">
            <v>0.20749999999999999</v>
          </cell>
          <cell r="K3073">
            <v>268.77999999999997</v>
          </cell>
          <cell r="L3073">
            <v>64.84</v>
          </cell>
          <cell r="M3073">
            <v>602.80999999999995</v>
          </cell>
          <cell r="N3073">
            <v>25.77</v>
          </cell>
          <cell r="O3073">
            <v>125.08</v>
          </cell>
          <cell r="P3073" t="str">
            <v>9950</v>
          </cell>
          <cell r="Q3073" t="str">
            <v>Not in Metro Area</v>
          </cell>
        </row>
        <row r="3074">
          <cell r="B3074" t="str">
            <v>50340</v>
          </cell>
          <cell r="C3074" t="str">
            <v>50340</v>
          </cell>
          <cell r="D3074" t="str">
            <v>WA</v>
          </cell>
          <cell r="E3074" t="str">
            <v>Wahkiakum</v>
          </cell>
          <cell r="F3074">
            <v>922.7</v>
          </cell>
          <cell r="G3074">
            <v>518.64967000000001</v>
          </cell>
          <cell r="H3074">
            <v>6.696926854676688E-2</v>
          </cell>
          <cell r="I3074">
            <v>0.11983343615052436</v>
          </cell>
          <cell r="J3074">
            <v>0.20749999999999999</v>
          </cell>
          <cell r="K3074">
            <v>268.77999999999997</v>
          </cell>
          <cell r="L3074">
            <v>64.84</v>
          </cell>
          <cell r="M3074">
            <v>602.80999999999995</v>
          </cell>
          <cell r="N3074">
            <v>25.77</v>
          </cell>
          <cell r="O3074">
            <v>125.08</v>
          </cell>
          <cell r="P3074" t="str">
            <v>9950</v>
          </cell>
          <cell r="Q3074" t="str">
            <v>Not in Metro Area</v>
          </cell>
        </row>
        <row r="3075">
          <cell r="B3075" t="str">
            <v>50350</v>
          </cell>
          <cell r="C3075" t="str">
            <v>50350</v>
          </cell>
          <cell r="D3075" t="str">
            <v>WA</v>
          </cell>
          <cell r="E3075" t="str">
            <v>Walla Walla</v>
          </cell>
          <cell r="F3075">
            <v>924.67</v>
          </cell>
          <cell r="G3075">
            <v>519.75700700000004</v>
          </cell>
          <cell r="H3075">
            <v>6.696926854676688E-2</v>
          </cell>
          <cell r="I3075">
            <v>0.11983343615052436</v>
          </cell>
          <cell r="J3075">
            <v>0.20749999999999999</v>
          </cell>
          <cell r="K3075">
            <v>268.77999999999997</v>
          </cell>
          <cell r="L3075">
            <v>64.84</v>
          </cell>
          <cell r="M3075">
            <v>602.80999999999995</v>
          </cell>
          <cell r="N3075">
            <v>25.77</v>
          </cell>
          <cell r="O3075">
            <v>125.08</v>
          </cell>
          <cell r="P3075" t="str">
            <v>9950</v>
          </cell>
          <cell r="Q3075" t="str">
            <v>Not in Metro Area</v>
          </cell>
        </row>
        <row r="3076">
          <cell r="B3076" t="str">
            <v>50360</v>
          </cell>
          <cell r="C3076" t="str">
            <v>50360</v>
          </cell>
          <cell r="D3076" t="str">
            <v>WA</v>
          </cell>
          <cell r="E3076" t="str">
            <v>Whatcom</v>
          </cell>
          <cell r="F3076">
            <v>927.53</v>
          </cell>
          <cell r="G3076">
            <v>521.36461300000008</v>
          </cell>
          <cell r="H3076">
            <v>6.696926854676688E-2</v>
          </cell>
          <cell r="I3076">
            <v>0.11983343615052436</v>
          </cell>
          <cell r="J3076">
            <v>0.20749999999999999</v>
          </cell>
          <cell r="K3076">
            <v>268.77999999999997</v>
          </cell>
          <cell r="L3076">
            <v>64.84</v>
          </cell>
          <cell r="M3076">
            <v>602.80999999999995</v>
          </cell>
          <cell r="N3076">
            <v>25.77</v>
          </cell>
          <cell r="O3076">
            <v>125.08</v>
          </cell>
          <cell r="P3076" t="str">
            <v>9950</v>
          </cell>
          <cell r="Q3076" t="str">
            <v>Not in Metro Area</v>
          </cell>
        </row>
        <row r="3077">
          <cell r="B3077" t="str">
            <v>50370</v>
          </cell>
          <cell r="C3077" t="str">
            <v>50370</v>
          </cell>
          <cell r="D3077" t="str">
            <v>WA</v>
          </cell>
          <cell r="E3077" t="str">
            <v>Whitman</v>
          </cell>
          <cell r="F3077">
            <v>984.36</v>
          </cell>
          <cell r="G3077">
            <v>553.30875600000002</v>
          </cell>
          <cell r="H3077">
            <v>6.696926854676688E-2</v>
          </cell>
          <cell r="I3077">
            <v>0.11983343615052436</v>
          </cell>
          <cell r="J3077">
            <v>0.20749999999999999</v>
          </cell>
          <cell r="K3077">
            <v>268.77999999999997</v>
          </cell>
          <cell r="L3077">
            <v>64.84</v>
          </cell>
          <cell r="M3077">
            <v>602.80999999999995</v>
          </cell>
          <cell r="N3077">
            <v>25.77</v>
          </cell>
          <cell r="O3077">
            <v>125.08</v>
          </cell>
          <cell r="P3077" t="str">
            <v>9950</v>
          </cell>
          <cell r="Q3077" t="str">
            <v>Not in Metro Area</v>
          </cell>
        </row>
        <row r="3078">
          <cell r="B3078" t="str">
            <v>50380</v>
          </cell>
          <cell r="C3078" t="str">
            <v>50380</v>
          </cell>
          <cell r="D3078" t="str">
            <v>WA</v>
          </cell>
          <cell r="E3078" t="str">
            <v>Yakima</v>
          </cell>
          <cell r="F3078">
            <v>923.56</v>
          </cell>
          <cell r="G3078">
            <v>519.13307599999996</v>
          </cell>
          <cell r="H3078">
            <v>6.696926854676688E-2</v>
          </cell>
          <cell r="I3078">
            <v>0.11983343615052436</v>
          </cell>
          <cell r="J3078">
            <v>0.20749999999999999</v>
          </cell>
          <cell r="K3078">
            <v>268.77999999999997</v>
          </cell>
          <cell r="L3078">
            <v>64.84</v>
          </cell>
          <cell r="M3078">
            <v>602.80999999999995</v>
          </cell>
          <cell r="N3078">
            <v>25.77</v>
          </cell>
          <cell r="O3078">
            <v>125.08</v>
          </cell>
          <cell r="P3078" t="str">
            <v>9950</v>
          </cell>
          <cell r="Q3078" t="str">
            <v>Not in Metro Area</v>
          </cell>
        </row>
        <row r="3079">
          <cell r="B3079" t="str">
            <v>51000</v>
          </cell>
          <cell r="C3079" t="str">
            <v>51000</v>
          </cell>
          <cell r="D3079" t="str">
            <v>WV</v>
          </cell>
          <cell r="E3079" t="str">
            <v>Barbour</v>
          </cell>
          <cell r="F3079">
            <v>868.74</v>
          </cell>
          <cell r="G3079">
            <v>488.31875400000007</v>
          </cell>
          <cell r="H3079">
            <v>7.981862674535771E-2</v>
          </cell>
          <cell r="I3079">
            <v>0.17457420924574207</v>
          </cell>
          <cell r="J3079">
            <v>0.20749999999999999</v>
          </cell>
          <cell r="K3079">
            <v>277.88</v>
          </cell>
          <cell r="L3079">
            <v>49.32</v>
          </cell>
          <cell r="M3079">
            <v>523.67999999999995</v>
          </cell>
          <cell r="N3079">
            <v>30.79</v>
          </cell>
          <cell r="O3079">
            <v>108.66</v>
          </cell>
          <cell r="P3079" t="str">
            <v>9951</v>
          </cell>
          <cell r="Q3079" t="str">
            <v>Not in Metro Area</v>
          </cell>
        </row>
        <row r="3080">
          <cell r="B3080" t="str">
            <v>51010</v>
          </cell>
          <cell r="C3080" t="str">
            <v>51010</v>
          </cell>
          <cell r="D3080" t="str">
            <v>WV</v>
          </cell>
          <cell r="E3080" t="str">
            <v>Berkeley</v>
          </cell>
          <cell r="F3080">
            <v>994.68</v>
          </cell>
          <cell r="G3080">
            <v>559.10962800000004</v>
          </cell>
          <cell r="H3080">
            <v>7.981862674535771E-2</v>
          </cell>
          <cell r="I3080">
            <v>0.17457420924574207</v>
          </cell>
          <cell r="J3080">
            <v>0.20749999999999999</v>
          </cell>
          <cell r="K3080">
            <v>277.88</v>
          </cell>
          <cell r="L3080">
            <v>49.32</v>
          </cell>
          <cell r="M3080">
            <v>523.67999999999995</v>
          </cell>
          <cell r="N3080">
            <v>30.79</v>
          </cell>
          <cell r="O3080">
            <v>108.66</v>
          </cell>
          <cell r="P3080" t="str">
            <v>9951</v>
          </cell>
          <cell r="Q3080" t="str">
            <v>Not in Metro Area</v>
          </cell>
        </row>
        <row r="3081">
          <cell r="B3081" t="str">
            <v>51020</v>
          </cell>
          <cell r="C3081" t="str">
            <v>51020</v>
          </cell>
          <cell r="D3081" t="str">
            <v>WV</v>
          </cell>
          <cell r="E3081" t="str">
            <v>Boone</v>
          </cell>
          <cell r="F3081">
            <v>946.1</v>
          </cell>
          <cell r="G3081">
            <v>531.80281000000002</v>
          </cell>
          <cell r="H3081">
            <v>7.981862674535771E-2</v>
          </cell>
          <cell r="I3081">
            <v>0.17457420924574207</v>
          </cell>
          <cell r="J3081">
            <v>0.20749999999999999</v>
          </cell>
          <cell r="K3081">
            <v>277.88</v>
          </cell>
          <cell r="L3081">
            <v>49.32</v>
          </cell>
          <cell r="M3081">
            <v>523.67999999999995</v>
          </cell>
          <cell r="N3081">
            <v>30.79</v>
          </cell>
          <cell r="O3081">
            <v>108.66</v>
          </cell>
          <cell r="P3081" t="str">
            <v>9951</v>
          </cell>
          <cell r="Q3081" t="str">
            <v>Not in Metro Area</v>
          </cell>
        </row>
        <row r="3082">
          <cell r="B3082" t="str">
            <v>51030</v>
          </cell>
          <cell r="C3082" t="str">
            <v>51030</v>
          </cell>
          <cell r="D3082" t="str">
            <v>WV</v>
          </cell>
          <cell r="E3082" t="str">
            <v>Braxton</v>
          </cell>
          <cell r="F3082">
            <v>905.58</v>
          </cell>
          <cell r="G3082">
            <v>509.02651800000007</v>
          </cell>
          <cell r="H3082">
            <v>7.981862674535771E-2</v>
          </cell>
          <cell r="I3082">
            <v>0.17457420924574207</v>
          </cell>
          <cell r="J3082">
            <v>0.20749999999999999</v>
          </cell>
          <cell r="K3082">
            <v>277.88</v>
          </cell>
          <cell r="L3082">
            <v>49.32</v>
          </cell>
          <cell r="M3082">
            <v>523.67999999999995</v>
          </cell>
          <cell r="N3082">
            <v>30.79</v>
          </cell>
          <cell r="O3082">
            <v>108.66</v>
          </cell>
          <cell r="P3082" t="str">
            <v>9951</v>
          </cell>
          <cell r="Q3082" t="str">
            <v>Not in Metro Area</v>
          </cell>
        </row>
        <row r="3083">
          <cell r="B3083" t="str">
            <v>51040</v>
          </cell>
          <cell r="C3083" t="str">
            <v>51040</v>
          </cell>
          <cell r="D3083" t="str">
            <v>WV</v>
          </cell>
          <cell r="E3083" t="str">
            <v>Brooke</v>
          </cell>
          <cell r="F3083">
            <v>949.39</v>
          </cell>
          <cell r="G3083">
            <v>533.65211900000008</v>
          </cell>
          <cell r="H3083">
            <v>7.981862674535771E-2</v>
          </cell>
          <cell r="I3083">
            <v>0.17457420924574207</v>
          </cell>
          <cell r="J3083">
            <v>0.20749999999999999</v>
          </cell>
          <cell r="K3083">
            <v>277.88</v>
          </cell>
          <cell r="L3083">
            <v>49.32</v>
          </cell>
          <cell r="M3083">
            <v>523.67999999999995</v>
          </cell>
          <cell r="N3083">
            <v>30.79</v>
          </cell>
          <cell r="O3083">
            <v>108.66</v>
          </cell>
          <cell r="P3083" t="str">
            <v>9951</v>
          </cell>
          <cell r="Q3083" t="str">
            <v>Not in Metro Area</v>
          </cell>
        </row>
        <row r="3084">
          <cell r="B3084" t="str">
            <v>51050</v>
          </cell>
          <cell r="C3084" t="str">
            <v>51050</v>
          </cell>
          <cell r="D3084" t="str">
            <v>WV</v>
          </cell>
          <cell r="E3084" t="str">
            <v>Cabell</v>
          </cell>
          <cell r="F3084">
            <v>946.3</v>
          </cell>
          <cell r="G3084">
            <v>531.91523000000007</v>
          </cell>
          <cell r="H3084">
            <v>8.1001583829851426E-2</v>
          </cell>
          <cell r="I3084">
            <v>0.1782437745740498</v>
          </cell>
          <cell r="J3084">
            <v>0.20749999999999999</v>
          </cell>
          <cell r="K3084">
            <v>265.18</v>
          </cell>
          <cell r="L3084">
            <v>53.41</v>
          </cell>
          <cell r="M3084">
            <v>523.79999999999995</v>
          </cell>
          <cell r="N3084">
            <v>31</v>
          </cell>
          <cell r="O3084">
            <v>108.69</v>
          </cell>
          <cell r="P3084" t="str">
            <v>26580</v>
          </cell>
          <cell r="Q3084" t="str">
            <v>Huntington-Ashland, WV-KY-OH</v>
          </cell>
        </row>
        <row r="3085">
          <cell r="B3085" t="str">
            <v>51060</v>
          </cell>
          <cell r="C3085" t="str">
            <v>51060</v>
          </cell>
          <cell r="D3085" t="str">
            <v>WV</v>
          </cell>
          <cell r="E3085" t="str">
            <v>Calhoun</v>
          </cell>
          <cell r="F3085">
            <v>946.96</v>
          </cell>
          <cell r="G3085">
            <v>532.28621600000008</v>
          </cell>
          <cell r="H3085">
            <v>7.981862674535771E-2</v>
          </cell>
          <cell r="I3085">
            <v>0.17457420924574207</v>
          </cell>
          <cell r="J3085">
            <v>0.20749999999999999</v>
          </cell>
          <cell r="K3085">
            <v>277.88</v>
          </cell>
          <cell r="L3085">
            <v>49.32</v>
          </cell>
          <cell r="M3085">
            <v>523.67999999999995</v>
          </cell>
          <cell r="N3085">
            <v>30.79</v>
          </cell>
          <cell r="O3085">
            <v>108.66</v>
          </cell>
          <cell r="P3085" t="str">
            <v>9951</v>
          </cell>
          <cell r="Q3085" t="str">
            <v>Not in Metro Area</v>
          </cell>
        </row>
        <row r="3086">
          <cell r="B3086" t="str">
            <v>51070</v>
          </cell>
          <cell r="C3086" t="str">
            <v>51070</v>
          </cell>
          <cell r="D3086" t="str">
            <v>WV</v>
          </cell>
          <cell r="E3086" t="str">
            <v>Clay</v>
          </cell>
          <cell r="F3086">
            <v>890.57</v>
          </cell>
          <cell r="G3086">
            <v>500.58939700000008</v>
          </cell>
          <cell r="H3086">
            <v>7.981862674535771E-2</v>
          </cell>
          <cell r="I3086">
            <v>0.17457420924574207</v>
          </cell>
          <cell r="J3086">
            <v>0.20749999999999999</v>
          </cell>
          <cell r="K3086">
            <v>277.88</v>
          </cell>
          <cell r="L3086">
            <v>49.32</v>
          </cell>
          <cell r="M3086">
            <v>523.67999999999995</v>
          </cell>
          <cell r="N3086">
            <v>30.79</v>
          </cell>
          <cell r="O3086">
            <v>108.66</v>
          </cell>
          <cell r="P3086" t="str">
            <v>9951</v>
          </cell>
          <cell r="Q3086" t="str">
            <v>Not in Metro Area</v>
          </cell>
        </row>
        <row r="3087">
          <cell r="B3087" t="str">
            <v>51080</v>
          </cell>
          <cell r="C3087" t="str">
            <v>51080</v>
          </cell>
          <cell r="D3087" t="str">
            <v>WV</v>
          </cell>
          <cell r="E3087" t="str">
            <v>Doddridge</v>
          </cell>
          <cell r="F3087">
            <v>925.96</v>
          </cell>
          <cell r="G3087">
            <v>520.48211600000002</v>
          </cell>
          <cell r="H3087">
            <v>7.981862674535771E-2</v>
          </cell>
          <cell r="I3087">
            <v>0.17457420924574207</v>
          </cell>
          <cell r="J3087">
            <v>0.20749999999999999</v>
          </cell>
          <cell r="K3087">
            <v>277.88</v>
          </cell>
          <cell r="L3087">
            <v>49.32</v>
          </cell>
          <cell r="M3087">
            <v>523.67999999999995</v>
          </cell>
          <cell r="N3087">
            <v>30.79</v>
          </cell>
          <cell r="O3087">
            <v>108.66</v>
          </cell>
          <cell r="P3087" t="str">
            <v>9951</v>
          </cell>
          <cell r="Q3087" t="str">
            <v>Not in Metro Area</v>
          </cell>
        </row>
        <row r="3088">
          <cell r="B3088" t="str">
            <v>51090</v>
          </cell>
          <cell r="C3088" t="str">
            <v>51090</v>
          </cell>
          <cell r="D3088" t="str">
            <v>WV</v>
          </cell>
          <cell r="E3088" t="str">
            <v>Fayette</v>
          </cell>
          <cell r="F3088">
            <v>950.37</v>
          </cell>
          <cell r="G3088">
            <v>534.20297700000003</v>
          </cell>
          <cell r="H3088">
            <v>7.981862674535771E-2</v>
          </cell>
          <cell r="I3088">
            <v>0.17457420924574207</v>
          </cell>
          <cell r="J3088">
            <v>0.20749999999999999</v>
          </cell>
          <cell r="K3088">
            <v>277.88</v>
          </cell>
          <cell r="L3088">
            <v>49.32</v>
          </cell>
          <cell r="M3088">
            <v>523.67999999999995</v>
          </cell>
          <cell r="N3088">
            <v>30.79</v>
          </cell>
          <cell r="O3088">
            <v>108.66</v>
          </cell>
          <cell r="P3088" t="str">
            <v>9951</v>
          </cell>
          <cell r="Q3088" t="str">
            <v>Not in Metro Area</v>
          </cell>
        </row>
        <row r="3089">
          <cell r="B3089" t="str">
            <v>51100</v>
          </cell>
          <cell r="C3089" t="str">
            <v>51100</v>
          </cell>
          <cell r="D3089" t="str">
            <v>WV</v>
          </cell>
          <cell r="E3089" t="str">
            <v>Gilmer</v>
          </cell>
          <cell r="F3089">
            <v>912.83</v>
          </cell>
          <cell r="G3089">
            <v>513.10174300000006</v>
          </cell>
          <cell r="H3089">
            <v>7.981862674535771E-2</v>
          </cell>
          <cell r="I3089">
            <v>0.17457420924574207</v>
          </cell>
          <cell r="J3089">
            <v>0.20749999999999999</v>
          </cell>
          <cell r="K3089">
            <v>277.88</v>
          </cell>
          <cell r="L3089">
            <v>49.32</v>
          </cell>
          <cell r="M3089">
            <v>523.67999999999995</v>
          </cell>
          <cell r="N3089">
            <v>30.79</v>
          </cell>
          <cell r="O3089">
            <v>108.66</v>
          </cell>
          <cell r="P3089" t="str">
            <v>9951</v>
          </cell>
          <cell r="Q3089" t="str">
            <v>Not in Metro Area</v>
          </cell>
        </row>
        <row r="3090">
          <cell r="B3090" t="str">
            <v>51110</v>
          </cell>
          <cell r="C3090" t="str">
            <v>51110</v>
          </cell>
          <cell r="D3090" t="str">
            <v>WV</v>
          </cell>
          <cell r="E3090" t="str">
            <v>Grant</v>
          </cell>
          <cell r="F3090">
            <v>921.51</v>
          </cell>
          <cell r="G3090">
            <v>517.980771</v>
          </cell>
          <cell r="H3090">
            <v>7.981862674535771E-2</v>
          </cell>
          <cell r="I3090">
            <v>0.17457420924574207</v>
          </cell>
          <cell r="J3090">
            <v>0.20749999999999999</v>
          </cell>
          <cell r="K3090">
            <v>277.88</v>
          </cell>
          <cell r="L3090">
            <v>49.32</v>
          </cell>
          <cell r="M3090">
            <v>523.67999999999995</v>
          </cell>
          <cell r="N3090">
            <v>30.79</v>
          </cell>
          <cell r="O3090">
            <v>108.66</v>
          </cell>
          <cell r="P3090" t="str">
            <v>9951</v>
          </cell>
          <cell r="Q3090" t="str">
            <v>Not in Metro Area</v>
          </cell>
        </row>
        <row r="3091">
          <cell r="B3091" t="str">
            <v>51120</v>
          </cell>
          <cell r="C3091" t="str">
            <v>51120</v>
          </cell>
          <cell r="D3091" t="str">
            <v>WV</v>
          </cell>
          <cell r="E3091" t="str">
            <v>Greenbrier</v>
          </cell>
          <cell r="F3091">
            <v>912.82</v>
          </cell>
          <cell r="G3091">
            <v>513.09612200000004</v>
          </cell>
          <cell r="H3091">
            <v>7.981862674535771E-2</v>
          </cell>
          <cell r="I3091">
            <v>0.17457420924574207</v>
          </cell>
          <cell r="J3091">
            <v>0.20749999999999999</v>
          </cell>
          <cell r="K3091">
            <v>277.88</v>
          </cell>
          <cell r="L3091">
            <v>49.32</v>
          </cell>
          <cell r="M3091">
            <v>523.67999999999995</v>
          </cell>
          <cell r="N3091">
            <v>30.79</v>
          </cell>
          <cell r="O3091">
            <v>108.66</v>
          </cell>
          <cell r="P3091" t="str">
            <v>9951</v>
          </cell>
          <cell r="Q3091" t="str">
            <v>Not in Metro Area</v>
          </cell>
        </row>
        <row r="3092">
          <cell r="B3092" t="str">
            <v>51130</v>
          </cell>
          <cell r="C3092" t="str">
            <v>51130</v>
          </cell>
          <cell r="D3092" t="str">
            <v>WV</v>
          </cell>
          <cell r="E3092" t="str">
            <v>Hampshire</v>
          </cell>
          <cell r="F3092">
            <v>924.69</v>
          </cell>
          <cell r="G3092">
            <v>519.76824900000008</v>
          </cell>
          <cell r="H3092">
            <v>7.981862674535771E-2</v>
          </cell>
          <cell r="I3092">
            <v>0.17457420924574207</v>
          </cell>
          <cell r="J3092">
            <v>0.20749999999999999</v>
          </cell>
          <cell r="K3092">
            <v>277.88</v>
          </cell>
          <cell r="L3092">
            <v>49.32</v>
          </cell>
          <cell r="M3092">
            <v>523.67999999999995</v>
          </cell>
          <cell r="N3092">
            <v>30.79</v>
          </cell>
          <cell r="O3092">
            <v>108.66</v>
          </cell>
          <cell r="P3092" t="str">
            <v>9951</v>
          </cell>
          <cell r="Q3092" t="str">
            <v>Not in Metro Area</v>
          </cell>
        </row>
        <row r="3093">
          <cell r="B3093" t="str">
            <v>51140</v>
          </cell>
          <cell r="C3093" t="str">
            <v>51140</v>
          </cell>
          <cell r="D3093" t="str">
            <v>WV</v>
          </cell>
          <cell r="E3093" t="str">
            <v>Hancock</v>
          </cell>
          <cell r="F3093">
            <v>970.55</v>
          </cell>
          <cell r="G3093">
            <v>545.546155</v>
          </cell>
          <cell r="H3093">
            <v>7.981862674535771E-2</v>
          </cell>
          <cell r="I3093">
            <v>0.17457420924574207</v>
          </cell>
          <cell r="J3093">
            <v>0.20749999999999999</v>
          </cell>
          <cell r="K3093">
            <v>277.88</v>
          </cell>
          <cell r="L3093">
            <v>49.32</v>
          </cell>
          <cell r="M3093">
            <v>523.67999999999995</v>
          </cell>
          <cell r="N3093">
            <v>30.79</v>
          </cell>
          <cell r="O3093">
            <v>108.66</v>
          </cell>
          <cell r="P3093" t="str">
            <v>9951</v>
          </cell>
          <cell r="Q3093" t="str">
            <v>Not in Metro Area</v>
          </cell>
        </row>
        <row r="3094">
          <cell r="B3094" t="str">
            <v>51150</v>
          </cell>
          <cell r="C3094" t="str">
            <v>51150</v>
          </cell>
          <cell r="D3094" t="str">
            <v>WV</v>
          </cell>
          <cell r="E3094" t="str">
            <v>Hardy</v>
          </cell>
          <cell r="F3094">
            <v>921.11</v>
          </cell>
          <cell r="G3094">
            <v>517.75593100000003</v>
          </cell>
          <cell r="H3094">
            <v>7.981862674535771E-2</v>
          </cell>
          <cell r="I3094">
            <v>0.17457420924574207</v>
          </cell>
          <cell r="J3094">
            <v>0.20749999999999999</v>
          </cell>
          <cell r="K3094">
            <v>277.88</v>
          </cell>
          <cell r="L3094">
            <v>49.32</v>
          </cell>
          <cell r="M3094">
            <v>523.67999999999995</v>
          </cell>
          <cell r="N3094">
            <v>30.79</v>
          </cell>
          <cell r="O3094">
            <v>108.66</v>
          </cell>
          <cell r="P3094" t="str">
            <v>9951</v>
          </cell>
          <cell r="Q3094" t="str">
            <v>Not in Metro Area</v>
          </cell>
        </row>
        <row r="3095">
          <cell r="B3095" t="str">
            <v>51160</v>
          </cell>
          <cell r="C3095" t="str">
            <v>51160</v>
          </cell>
          <cell r="D3095" t="str">
            <v>WV</v>
          </cell>
          <cell r="E3095" t="str">
            <v>Harrison</v>
          </cell>
          <cell r="F3095">
            <v>908.06</v>
          </cell>
          <cell r="G3095">
            <v>510.420526</v>
          </cell>
          <cell r="H3095">
            <v>7.981862674535771E-2</v>
          </cell>
          <cell r="I3095">
            <v>0.17457420924574207</v>
          </cell>
          <cell r="J3095">
            <v>0.20749999999999999</v>
          </cell>
          <cell r="K3095">
            <v>277.88</v>
          </cell>
          <cell r="L3095">
            <v>49.32</v>
          </cell>
          <cell r="M3095">
            <v>523.67999999999995</v>
          </cell>
          <cell r="N3095">
            <v>30.79</v>
          </cell>
          <cell r="O3095">
            <v>108.66</v>
          </cell>
          <cell r="P3095" t="str">
            <v>9951</v>
          </cell>
          <cell r="Q3095" t="str">
            <v>Not in Metro Area</v>
          </cell>
        </row>
        <row r="3096">
          <cell r="B3096" t="str">
            <v>51170</v>
          </cell>
          <cell r="C3096" t="str">
            <v>51170</v>
          </cell>
          <cell r="D3096" t="str">
            <v>WV</v>
          </cell>
          <cell r="E3096" t="str">
            <v>Jackson</v>
          </cell>
          <cell r="F3096">
            <v>919.79</v>
          </cell>
          <cell r="G3096">
            <v>517.013959</v>
          </cell>
          <cell r="H3096">
            <v>7.981862674535771E-2</v>
          </cell>
          <cell r="I3096">
            <v>0.17457420924574207</v>
          </cell>
          <cell r="J3096">
            <v>0.20749999999999999</v>
          </cell>
          <cell r="K3096">
            <v>277.88</v>
          </cell>
          <cell r="L3096">
            <v>49.32</v>
          </cell>
          <cell r="M3096">
            <v>523.67999999999995</v>
          </cell>
          <cell r="N3096">
            <v>30.79</v>
          </cell>
          <cell r="O3096">
            <v>108.66</v>
          </cell>
          <cell r="P3096" t="str">
            <v>9951</v>
          </cell>
          <cell r="Q3096" t="str">
            <v>Not in Metro Area</v>
          </cell>
        </row>
        <row r="3097">
          <cell r="B3097" t="str">
            <v>51180</v>
          </cell>
          <cell r="C3097" t="str">
            <v>51180</v>
          </cell>
          <cell r="D3097" t="str">
            <v>WV</v>
          </cell>
          <cell r="E3097" t="str">
            <v>Jefferson</v>
          </cell>
          <cell r="F3097">
            <v>934.86</v>
          </cell>
          <cell r="G3097">
            <v>525.48480600000005</v>
          </cell>
          <cell r="H3097">
            <v>7.1356128658359899E-2</v>
          </cell>
          <cell r="I3097">
            <v>0.14773297640957</v>
          </cell>
          <cell r="J3097">
            <v>0.20749999999999999</v>
          </cell>
          <cell r="K3097">
            <v>276.08</v>
          </cell>
          <cell r="L3097">
            <v>59.77</v>
          </cell>
          <cell r="M3097">
            <v>610.51</v>
          </cell>
          <cell r="N3097">
            <v>28.53</v>
          </cell>
          <cell r="O3097">
            <v>126.68</v>
          </cell>
          <cell r="P3097" t="str">
            <v>47894</v>
          </cell>
          <cell r="Q3097" t="str">
            <v>Washington-Arlington-Alexandria, DC-VA-MD-WV</v>
          </cell>
        </row>
        <row r="3098">
          <cell r="B3098" t="str">
            <v>51190</v>
          </cell>
          <cell r="C3098" t="str">
            <v>51190</v>
          </cell>
          <cell r="D3098" t="str">
            <v>WV</v>
          </cell>
          <cell r="E3098" t="str">
            <v>Kanawha</v>
          </cell>
          <cell r="F3098">
            <v>925.82</v>
          </cell>
          <cell r="G3098">
            <v>520.40342200000009</v>
          </cell>
          <cell r="H3098">
            <v>7.981862674535771E-2</v>
          </cell>
          <cell r="I3098">
            <v>0.17457420924574207</v>
          </cell>
          <cell r="J3098">
            <v>0.20749999999999999</v>
          </cell>
          <cell r="K3098">
            <v>277.88</v>
          </cell>
          <cell r="L3098">
            <v>49.32</v>
          </cell>
          <cell r="M3098">
            <v>523.67999999999995</v>
          </cell>
          <cell r="N3098">
            <v>30.79</v>
          </cell>
          <cell r="O3098">
            <v>108.66</v>
          </cell>
          <cell r="P3098" t="str">
            <v>9951</v>
          </cell>
          <cell r="Q3098" t="str">
            <v>Not in Metro Area</v>
          </cell>
        </row>
        <row r="3099">
          <cell r="B3099" t="str">
            <v>51200</v>
          </cell>
          <cell r="C3099" t="str">
            <v>51200</v>
          </cell>
          <cell r="D3099" t="str">
            <v>WV</v>
          </cell>
          <cell r="E3099" t="str">
            <v>Lewis</v>
          </cell>
          <cell r="F3099">
            <v>912.58</v>
          </cell>
          <cell r="G3099">
            <v>512.96121800000003</v>
          </cell>
          <cell r="H3099">
            <v>7.981862674535771E-2</v>
          </cell>
          <cell r="I3099">
            <v>0.17457420924574207</v>
          </cell>
          <cell r="J3099">
            <v>0.20749999999999999</v>
          </cell>
          <cell r="K3099">
            <v>277.88</v>
          </cell>
          <cell r="L3099">
            <v>49.32</v>
          </cell>
          <cell r="M3099">
            <v>523.67999999999995</v>
          </cell>
          <cell r="N3099">
            <v>30.79</v>
          </cell>
          <cell r="O3099">
            <v>108.66</v>
          </cell>
          <cell r="P3099" t="str">
            <v>9951</v>
          </cell>
          <cell r="Q3099" t="str">
            <v>Not in Metro Area</v>
          </cell>
        </row>
        <row r="3100">
          <cell r="B3100" t="str">
            <v>51210</v>
          </cell>
          <cell r="C3100" t="str">
            <v>51210</v>
          </cell>
          <cell r="D3100" t="str">
            <v>WV</v>
          </cell>
          <cell r="E3100" t="str">
            <v>Lincoln</v>
          </cell>
          <cell r="F3100">
            <v>930.11</v>
          </cell>
          <cell r="G3100">
            <v>522.81483100000003</v>
          </cell>
          <cell r="H3100">
            <v>8.1001583829851426E-2</v>
          </cell>
          <cell r="I3100">
            <v>0.1782437745740498</v>
          </cell>
          <cell r="J3100">
            <v>0.20749999999999999</v>
          </cell>
          <cell r="K3100">
            <v>265.18</v>
          </cell>
          <cell r="L3100">
            <v>53.41</v>
          </cell>
          <cell r="M3100">
            <v>523.79999999999995</v>
          </cell>
          <cell r="N3100">
            <v>31</v>
          </cell>
          <cell r="O3100">
            <v>108.69</v>
          </cell>
          <cell r="P3100" t="str">
            <v>26580</v>
          </cell>
          <cell r="Q3100" t="str">
            <v>Huntington-Ashland, WV-KY-OH</v>
          </cell>
        </row>
        <row r="3101">
          <cell r="B3101" t="str">
            <v>51220</v>
          </cell>
          <cell r="C3101" t="str">
            <v>51220</v>
          </cell>
          <cell r="D3101" t="str">
            <v>WV</v>
          </cell>
          <cell r="E3101" t="str">
            <v>Logan</v>
          </cell>
          <cell r="F3101">
            <v>949.2</v>
          </cell>
          <cell r="G3101">
            <v>533.54532000000006</v>
          </cell>
          <cell r="H3101">
            <v>7.981862674535771E-2</v>
          </cell>
          <cell r="I3101">
            <v>0.17457420924574207</v>
          </cell>
          <cell r="J3101">
            <v>0.20749999999999999</v>
          </cell>
          <cell r="K3101">
            <v>277.88</v>
          </cell>
          <cell r="L3101">
            <v>49.32</v>
          </cell>
          <cell r="M3101">
            <v>523.67999999999995</v>
          </cell>
          <cell r="N3101">
            <v>30.79</v>
          </cell>
          <cell r="O3101">
            <v>108.66</v>
          </cell>
          <cell r="P3101" t="str">
            <v>9951</v>
          </cell>
          <cell r="Q3101" t="str">
            <v>Not in Metro Area</v>
          </cell>
        </row>
        <row r="3102">
          <cell r="B3102" t="str">
            <v>51230</v>
          </cell>
          <cell r="C3102" t="str">
            <v>51230</v>
          </cell>
          <cell r="D3102" t="str">
            <v>WV</v>
          </cell>
          <cell r="E3102" t="str">
            <v>Mc Dowell</v>
          </cell>
          <cell r="F3102">
            <v>905.81</v>
          </cell>
          <cell r="G3102">
            <v>509.155801</v>
          </cell>
          <cell r="H3102">
            <v>7.981862674535771E-2</v>
          </cell>
          <cell r="I3102">
            <v>0.17457420924574207</v>
          </cell>
          <cell r="J3102">
            <v>0.20749999999999999</v>
          </cell>
          <cell r="K3102">
            <v>277.88</v>
          </cell>
          <cell r="L3102">
            <v>49.32</v>
          </cell>
          <cell r="M3102">
            <v>523.67999999999995</v>
          </cell>
          <cell r="N3102">
            <v>30.79</v>
          </cell>
          <cell r="O3102">
            <v>108.66</v>
          </cell>
          <cell r="P3102" t="str">
            <v>9951</v>
          </cell>
          <cell r="Q3102" t="str">
            <v>Not in Metro Area</v>
          </cell>
        </row>
        <row r="3103">
          <cell r="B3103" t="str">
            <v>51240</v>
          </cell>
          <cell r="C3103" t="str">
            <v>51240</v>
          </cell>
          <cell r="D3103" t="str">
            <v>WV</v>
          </cell>
          <cell r="E3103" t="str">
            <v>Marion</v>
          </cell>
          <cell r="F3103">
            <v>904.33</v>
          </cell>
          <cell r="G3103">
            <v>508.32389300000006</v>
          </cell>
          <cell r="H3103">
            <v>7.981862674535771E-2</v>
          </cell>
          <cell r="I3103">
            <v>0.17457420924574207</v>
          </cell>
          <cell r="J3103">
            <v>0.20749999999999999</v>
          </cell>
          <cell r="K3103">
            <v>277.88</v>
          </cell>
          <cell r="L3103">
            <v>49.32</v>
          </cell>
          <cell r="M3103">
            <v>523.67999999999995</v>
          </cell>
          <cell r="N3103">
            <v>30.79</v>
          </cell>
          <cell r="O3103">
            <v>108.66</v>
          </cell>
          <cell r="P3103" t="str">
            <v>9951</v>
          </cell>
          <cell r="Q3103" t="str">
            <v>Not in Metro Area</v>
          </cell>
        </row>
        <row r="3104">
          <cell r="B3104" t="str">
            <v>51250</v>
          </cell>
          <cell r="C3104" t="str">
            <v>51250</v>
          </cell>
          <cell r="D3104" t="str">
            <v>WV</v>
          </cell>
          <cell r="E3104" t="str">
            <v>Marshall</v>
          </cell>
          <cell r="F3104">
            <v>935.95</v>
          </cell>
          <cell r="G3104">
            <v>526.09749500000009</v>
          </cell>
          <cell r="H3104">
            <v>7.981862674535771E-2</v>
          </cell>
          <cell r="I3104">
            <v>0.17457420924574207</v>
          </cell>
          <cell r="J3104">
            <v>0.20749999999999999</v>
          </cell>
          <cell r="K3104">
            <v>277.88</v>
          </cell>
          <cell r="L3104">
            <v>49.32</v>
          </cell>
          <cell r="M3104">
            <v>523.67999999999995</v>
          </cell>
          <cell r="N3104">
            <v>30.79</v>
          </cell>
          <cell r="O3104">
            <v>108.66</v>
          </cell>
          <cell r="P3104" t="str">
            <v>9951</v>
          </cell>
          <cell r="Q3104" t="str">
            <v>Not in Metro Area</v>
          </cell>
        </row>
        <row r="3105">
          <cell r="B3105" t="str">
            <v>51260</v>
          </cell>
          <cell r="C3105" t="str">
            <v>51260</v>
          </cell>
          <cell r="D3105" t="str">
            <v>WV</v>
          </cell>
          <cell r="E3105" t="str">
            <v>Mason</v>
          </cell>
          <cell r="F3105">
            <v>922.44</v>
          </cell>
          <cell r="G3105">
            <v>518.50352400000008</v>
          </cell>
          <cell r="H3105">
            <v>7.981862674535771E-2</v>
          </cell>
          <cell r="I3105">
            <v>0.17457420924574207</v>
          </cell>
          <cell r="J3105">
            <v>0.20749999999999999</v>
          </cell>
          <cell r="K3105">
            <v>277.88</v>
          </cell>
          <cell r="L3105">
            <v>49.32</v>
          </cell>
          <cell r="M3105">
            <v>523.67999999999995</v>
          </cell>
          <cell r="N3105">
            <v>30.79</v>
          </cell>
          <cell r="O3105">
            <v>108.66</v>
          </cell>
          <cell r="P3105" t="str">
            <v>9951</v>
          </cell>
          <cell r="Q3105" t="str">
            <v>Not in Metro Area</v>
          </cell>
        </row>
        <row r="3106">
          <cell r="B3106" t="str">
            <v>51270</v>
          </cell>
          <cell r="C3106" t="str">
            <v>51270</v>
          </cell>
          <cell r="D3106" t="str">
            <v>WV</v>
          </cell>
          <cell r="E3106" t="str">
            <v>Mercer</v>
          </cell>
          <cell r="F3106">
            <v>898.75</v>
          </cell>
          <cell r="G3106">
            <v>505.18737500000003</v>
          </cell>
          <cell r="H3106">
            <v>7.981862674535771E-2</v>
          </cell>
          <cell r="I3106">
            <v>0.17457420924574207</v>
          </cell>
          <cell r="J3106">
            <v>0.20749999999999999</v>
          </cell>
          <cell r="K3106">
            <v>277.88</v>
          </cell>
          <cell r="L3106">
            <v>49.32</v>
          </cell>
          <cell r="M3106">
            <v>523.67999999999995</v>
          </cell>
          <cell r="N3106">
            <v>30.79</v>
          </cell>
          <cell r="O3106">
            <v>108.66</v>
          </cell>
          <cell r="P3106" t="str">
            <v>9951</v>
          </cell>
          <cell r="Q3106" t="str">
            <v>Not in Metro Area</v>
          </cell>
        </row>
        <row r="3107">
          <cell r="B3107" t="str">
            <v>51280</v>
          </cell>
          <cell r="C3107" t="str">
            <v>51280</v>
          </cell>
          <cell r="D3107" t="str">
            <v>WV</v>
          </cell>
          <cell r="E3107" t="str">
            <v>Mineral</v>
          </cell>
          <cell r="F3107">
            <v>1001.08</v>
          </cell>
          <cell r="G3107">
            <v>562.70706800000005</v>
          </cell>
          <cell r="H3107">
            <v>7.981862674535771E-2</v>
          </cell>
          <cell r="I3107">
            <v>0.17457420924574207</v>
          </cell>
          <cell r="J3107">
            <v>0.20749999999999999</v>
          </cell>
          <cell r="K3107">
            <v>277.88</v>
          </cell>
          <cell r="L3107">
            <v>49.32</v>
          </cell>
          <cell r="M3107">
            <v>523.67999999999995</v>
          </cell>
          <cell r="N3107">
            <v>30.79</v>
          </cell>
          <cell r="O3107">
            <v>108.66</v>
          </cell>
          <cell r="P3107" t="str">
            <v>9951</v>
          </cell>
          <cell r="Q3107" t="str">
            <v>Not in Metro Area</v>
          </cell>
        </row>
        <row r="3108">
          <cell r="B3108" t="str">
            <v>51290</v>
          </cell>
          <cell r="C3108" t="str">
            <v>51290</v>
          </cell>
          <cell r="D3108" t="str">
            <v>WV</v>
          </cell>
          <cell r="E3108" t="str">
            <v>Mingo</v>
          </cell>
          <cell r="F3108">
            <v>916.56</v>
          </cell>
          <cell r="G3108">
            <v>515.19837600000005</v>
          </cell>
          <cell r="H3108">
            <v>7.981862674535771E-2</v>
          </cell>
          <cell r="I3108">
            <v>0.17457420924574207</v>
          </cell>
          <cell r="J3108">
            <v>0.20749999999999999</v>
          </cell>
          <cell r="K3108">
            <v>277.88</v>
          </cell>
          <cell r="L3108">
            <v>49.32</v>
          </cell>
          <cell r="M3108">
            <v>523.67999999999995</v>
          </cell>
          <cell r="N3108">
            <v>30.79</v>
          </cell>
          <cell r="O3108">
            <v>108.66</v>
          </cell>
          <cell r="P3108" t="str">
            <v>9951</v>
          </cell>
          <cell r="Q3108" t="str">
            <v>Not in Metro Area</v>
          </cell>
        </row>
        <row r="3109">
          <cell r="B3109" t="str">
            <v>51300</v>
          </cell>
          <cell r="C3109" t="str">
            <v>51300</v>
          </cell>
          <cell r="D3109" t="str">
            <v>WV</v>
          </cell>
          <cell r="E3109" t="str">
            <v>Monongalia</v>
          </cell>
          <cell r="F3109">
            <v>863.05</v>
          </cell>
          <cell r="G3109">
            <v>485.12040500000001</v>
          </cell>
          <cell r="H3109">
            <v>7.981862674535771E-2</v>
          </cell>
          <cell r="I3109">
            <v>0.17457420924574207</v>
          </cell>
          <cell r="J3109">
            <v>0.20749999999999999</v>
          </cell>
          <cell r="K3109">
            <v>277.88</v>
          </cell>
          <cell r="L3109">
            <v>49.32</v>
          </cell>
          <cell r="M3109">
            <v>523.67999999999995</v>
          </cell>
          <cell r="N3109">
            <v>30.79</v>
          </cell>
          <cell r="O3109">
            <v>108.66</v>
          </cell>
          <cell r="P3109" t="str">
            <v>9951</v>
          </cell>
          <cell r="Q3109" t="str">
            <v>Not in Metro Area</v>
          </cell>
        </row>
        <row r="3110">
          <cell r="B3110" t="str">
            <v>51310</v>
          </cell>
          <cell r="C3110" t="str">
            <v>51310</v>
          </cell>
          <cell r="D3110" t="str">
            <v>WV</v>
          </cell>
          <cell r="E3110" t="str">
            <v>Monroe</v>
          </cell>
          <cell r="F3110">
            <v>917.25</v>
          </cell>
          <cell r="G3110">
            <v>515.58622500000001</v>
          </cell>
          <cell r="H3110">
            <v>7.981862674535771E-2</v>
          </cell>
          <cell r="I3110">
            <v>0.17457420924574207</v>
          </cell>
          <cell r="J3110">
            <v>0.20749999999999999</v>
          </cell>
          <cell r="K3110">
            <v>277.88</v>
          </cell>
          <cell r="L3110">
            <v>49.32</v>
          </cell>
          <cell r="M3110">
            <v>523.67999999999995</v>
          </cell>
          <cell r="N3110">
            <v>30.79</v>
          </cell>
          <cell r="O3110">
            <v>108.66</v>
          </cell>
          <cell r="P3110" t="str">
            <v>9951</v>
          </cell>
          <cell r="Q3110" t="str">
            <v>Not in Metro Area</v>
          </cell>
        </row>
        <row r="3111">
          <cell r="B3111" t="str">
            <v>51320</v>
          </cell>
          <cell r="C3111" t="str">
            <v>51320</v>
          </cell>
          <cell r="D3111" t="str">
            <v>WV</v>
          </cell>
          <cell r="E3111" t="str">
            <v>Morgan</v>
          </cell>
          <cell r="F3111">
            <v>947.95</v>
          </cell>
          <cell r="G3111">
            <v>532.84269500000005</v>
          </cell>
          <cell r="H3111">
            <v>7.981862674535771E-2</v>
          </cell>
          <cell r="I3111">
            <v>0.17457420924574207</v>
          </cell>
          <cell r="J3111">
            <v>0.20749999999999999</v>
          </cell>
          <cell r="K3111">
            <v>277.88</v>
          </cell>
          <cell r="L3111">
            <v>49.32</v>
          </cell>
          <cell r="M3111">
            <v>523.67999999999995</v>
          </cell>
          <cell r="N3111">
            <v>30.79</v>
          </cell>
          <cell r="O3111">
            <v>108.66</v>
          </cell>
          <cell r="P3111" t="str">
            <v>9951</v>
          </cell>
          <cell r="Q3111" t="str">
            <v>Not in Metro Area</v>
          </cell>
        </row>
        <row r="3112">
          <cell r="B3112" t="str">
            <v>51330</v>
          </cell>
          <cell r="C3112" t="str">
            <v>51330</v>
          </cell>
          <cell r="D3112" t="str">
            <v>WV</v>
          </cell>
          <cell r="E3112" t="str">
            <v>Nicholas</v>
          </cell>
          <cell r="F3112">
            <v>911.94</v>
          </cell>
          <cell r="G3112">
            <v>512.60147400000005</v>
          </cell>
          <cell r="H3112">
            <v>7.981862674535771E-2</v>
          </cell>
          <cell r="I3112">
            <v>0.17457420924574207</v>
          </cell>
          <cell r="J3112">
            <v>0.20749999999999999</v>
          </cell>
          <cell r="K3112">
            <v>277.88</v>
          </cell>
          <cell r="L3112">
            <v>49.32</v>
          </cell>
          <cell r="M3112">
            <v>523.67999999999995</v>
          </cell>
          <cell r="N3112">
            <v>30.79</v>
          </cell>
          <cell r="O3112">
            <v>108.66</v>
          </cell>
          <cell r="P3112" t="str">
            <v>9951</v>
          </cell>
          <cell r="Q3112" t="str">
            <v>Not in Metro Area</v>
          </cell>
        </row>
        <row r="3113">
          <cell r="B3113" t="str">
            <v>51340</v>
          </cell>
          <cell r="C3113" t="str">
            <v>51340</v>
          </cell>
          <cell r="D3113" t="str">
            <v>WV</v>
          </cell>
          <cell r="E3113" t="str">
            <v>Ohio</v>
          </cell>
          <cell r="F3113">
            <v>937.64</v>
          </cell>
          <cell r="G3113">
            <v>527.04744400000004</v>
          </cell>
          <cell r="H3113">
            <v>7.981862674535771E-2</v>
          </cell>
          <cell r="I3113">
            <v>0.17457420924574207</v>
          </cell>
          <cell r="J3113">
            <v>0.20749999999999999</v>
          </cell>
          <cell r="K3113">
            <v>277.88</v>
          </cell>
          <cell r="L3113">
            <v>49.32</v>
          </cell>
          <cell r="M3113">
            <v>523.67999999999995</v>
          </cell>
          <cell r="N3113">
            <v>30.79</v>
          </cell>
          <cell r="O3113">
            <v>108.66</v>
          </cell>
          <cell r="P3113" t="str">
            <v>9951</v>
          </cell>
          <cell r="Q3113" t="str">
            <v>Not in Metro Area</v>
          </cell>
        </row>
        <row r="3114">
          <cell r="B3114" t="str">
            <v>51350</v>
          </cell>
          <cell r="C3114" t="str">
            <v>51350</v>
          </cell>
          <cell r="D3114" t="str">
            <v>WV</v>
          </cell>
          <cell r="E3114" t="str">
            <v>Pendleton</v>
          </cell>
          <cell r="F3114">
            <v>919.24</v>
          </cell>
          <cell r="G3114">
            <v>516.70480400000008</v>
          </cell>
          <cell r="H3114">
            <v>7.981862674535771E-2</v>
          </cell>
          <cell r="I3114">
            <v>0.17457420924574207</v>
          </cell>
          <cell r="J3114">
            <v>0.20749999999999999</v>
          </cell>
          <cell r="K3114">
            <v>277.88</v>
          </cell>
          <cell r="L3114">
            <v>49.32</v>
          </cell>
          <cell r="M3114">
            <v>523.67999999999995</v>
          </cell>
          <cell r="N3114">
            <v>30.79</v>
          </cell>
          <cell r="O3114">
            <v>108.66</v>
          </cell>
          <cell r="P3114" t="str">
            <v>9951</v>
          </cell>
          <cell r="Q3114" t="str">
            <v>Not in Metro Area</v>
          </cell>
        </row>
        <row r="3115">
          <cell r="B3115" t="str">
            <v>51360</v>
          </cell>
          <cell r="C3115" t="str">
            <v>51360</v>
          </cell>
          <cell r="D3115" t="str">
            <v>WV</v>
          </cell>
          <cell r="E3115" t="str">
            <v>Pleasants</v>
          </cell>
          <cell r="F3115">
            <v>919.36</v>
          </cell>
          <cell r="G3115">
            <v>516.77225600000008</v>
          </cell>
          <cell r="H3115">
            <v>7.981862674535771E-2</v>
          </cell>
          <cell r="I3115">
            <v>0.17457420924574207</v>
          </cell>
          <cell r="J3115">
            <v>0.20749999999999999</v>
          </cell>
          <cell r="K3115">
            <v>277.88</v>
          </cell>
          <cell r="L3115">
            <v>49.32</v>
          </cell>
          <cell r="M3115">
            <v>523.67999999999995</v>
          </cell>
          <cell r="N3115">
            <v>30.79</v>
          </cell>
          <cell r="O3115">
            <v>108.66</v>
          </cell>
          <cell r="P3115" t="str">
            <v>9951</v>
          </cell>
          <cell r="Q3115" t="str">
            <v>Not in Metro Area</v>
          </cell>
        </row>
        <row r="3116">
          <cell r="B3116" t="str">
            <v>51370</v>
          </cell>
          <cell r="C3116" t="str">
            <v>51370</v>
          </cell>
          <cell r="D3116" t="str">
            <v>WV</v>
          </cell>
          <cell r="E3116" t="str">
            <v>Pocahontas</v>
          </cell>
          <cell r="F3116">
            <v>986.65</v>
          </cell>
          <cell r="G3116">
            <v>554.59596499999998</v>
          </cell>
          <cell r="H3116">
            <v>7.981862674535771E-2</v>
          </cell>
          <cell r="I3116">
            <v>0.17457420924574207</v>
          </cell>
          <cell r="J3116">
            <v>0.20749999999999999</v>
          </cell>
          <cell r="K3116">
            <v>277.88</v>
          </cell>
          <cell r="L3116">
            <v>49.32</v>
          </cell>
          <cell r="M3116">
            <v>523.67999999999995</v>
          </cell>
          <cell r="N3116">
            <v>30.79</v>
          </cell>
          <cell r="O3116">
            <v>108.66</v>
          </cell>
          <cell r="P3116" t="str">
            <v>9951</v>
          </cell>
          <cell r="Q3116" t="str">
            <v>Not in Metro Area</v>
          </cell>
        </row>
        <row r="3117">
          <cell r="B3117" t="str">
            <v>51380</v>
          </cell>
          <cell r="C3117" t="str">
            <v>51380</v>
          </cell>
          <cell r="D3117" t="str">
            <v>WV</v>
          </cell>
          <cell r="E3117" t="str">
            <v>Preston</v>
          </cell>
          <cell r="F3117">
            <v>902.64</v>
          </cell>
          <cell r="G3117">
            <v>507.37394400000005</v>
          </cell>
          <cell r="H3117">
            <v>7.981862674535771E-2</v>
          </cell>
          <cell r="I3117">
            <v>0.17457420924574207</v>
          </cell>
          <cell r="J3117">
            <v>0.20749999999999999</v>
          </cell>
          <cell r="K3117">
            <v>277.88</v>
          </cell>
          <cell r="L3117">
            <v>49.32</v>
          </cell>
          <cell r="M3117">
            <v>523.67999999999995</v>
          </cell>
          <cell r="N3117">
            <v>30.79</v>
          </cell>
          <cell r="O3117">
            <v>108.66</v>
          </cell>
          <cell r="P3117" t="str">
            <v>9951</v>
          </cell>
          <cell r="Q3117" t="str">
            <v>Not in Metro Area</v>
          </cell>
        </row>
        <row r="3118">
          <cell r="B3118" t="str">
            <v>51390</v>
          </cell>
          <cell r="C3118" t="str">
            <v>51390</v>
          </cell>
          <cell r="D3118" t="str">
            <v>WV</v>
          </cell>
          <cell r="E3118" t="str">
            <v>Putnam</v>
          </cell>
          <cell r="F3118">
            <v>918.85</v>
          </cell>
          <cell r="G3118">
            <v>516.48558500000001</v>
          </cell>
          <cell r="H3118">
            <v>8.1001583829851426E-2</v>
          </cell>
          <cell r="I3118">
            <v>0.1782437745740498</v>
          </cell>
          <cell r="J3118">
            <v>0.20749999999999999</v>
          </cell>
          <cell r="K3118">
            <v>265.18</v>
          </cell>
          <cell r="L3118">
            <v>53.41</v>
          </cell>
          <cell r="M3118">
            <v>523.79999999999995</v>
          </cell>
          <cell r="N3118">
            <v>31</v>
          </cell>
          <cell r="O3118">
            <v>108.69</v>
          </cell>
          <cell r="P3118" t="str">
            <v>26580</v>
          </cell>
          <cell r="Q3118" t="str">
            <v>Huntington-Ashland, WV-KY-OH</v>
          </cell>
        </row>
        <row r="3119">
          <cell r="B3119" t="str">
            <v>51400</v>
          </cell>
          <cell r="C3119" t="str">
            <v>51400</v>
          </cell>
          <cell r="D3119" t="str">
            <v>WV</v>
          </cell>
          <cell r="E3119" t="str">
            <v>Raleigh</v>
          </cell>
          <cell r="F3119">
            <v>962.71</v>
          </cell>
          <cell r="G3119">
            <v>541.13929100000007</v>
          </cell>
          <cell r="H3119">
            <v>7.981862674535771E-2</v>
          </cell>
          <cell r="I3119">
            <v>0.17457420924574207</v>
          </cell>
          <cell r="J3119">
            <v>0.20749999999999999</v>
          </cell>
          <cell r="K3119">
            <v>277.88</v>
          </cell>
          <cell r="L3119">
            <v>49.32</v>
          </cell>
          <cell r="M3119">
            <v>523.67999999999995</v>
          </cell>
          <cell r="N3119">
            <v>30.79</v>
          </cell>
          <cell r="O3119">
            <v>108.66</v>
          </cell>
          <cell r="P3119" t="str">
            <v>9951</v>
          </cell>
          <cell r="Q3119" t="str">
            <v>Not in Metro Area</v>
          </cell>
        </row>
        <row r="3120">
          <cell r="B3120" t="str">
            <v>51410</v>
          </cell>
          <cell r="C3120" t="str">
            <v>51410</v>
          </cell>
          <cell r="D3120" t="str">
            <v>WV</v>
          </cell>
          <cell r="E3120" t="str">
            <v>Randolph</v>
          </cell>
          <cell r="F3120">
            <v>909.25</v>
          </cell>
          <cell r="G3120">
            <v>511.08942500000006</v>
          </cell>
          <cell r="H3120">
            <v>7.981862674535771E-2</v>
          </cell>
          <cell r="I3120">
            <v>0.17457420924574207</v>
          </cell>
          <cell r="J3120">
            <v>0.20749999999999999</v>
          </cell>
          <cell r="K3120">
            <v>277.88</v>
          </cell>
          <cell r="L3120">
            <v>49.32</v>
          </cell>
          <cell r="M3120">
            <v>523.67999999999995</v>
          </cell>
          <cell r="N3120">
            <v>30.79</v>
          </cell>
          <cell r="O3120">
            <v>108.66</v>
          </cell>
          <cell r="P3120" t="str">
            <v>9951</v>
          </cell>
          <cell r="Q3120" t="str">
            <v>Not in Metro Area</v>
          </cell>
        </row>
        <row r="3121">
          <cell r="B3121" t="str">
            <v>51420</v>
          </cell>
          <cell r="C3121" t="str">
            <v>51420</v>
          </cell>
          <cell r="D3121" t="str">
            <v>WV</v>
          </cell>
          <cell r="E3121" t="str">
            <v>Ritchie</v>
          </cell>
          <cell r="F3121">
            <v>919.75</v>
          </cell>
          <cell r="G3121">
            <v>516.99147500000004</v>
          </cell>
          <cell r="H3121">
            <v>7.981862674535771E-2</v>
          </cell>
          <cell r="I3121">
            <v>0.17457420924574207</v>
          </cell>
          <cell r="J3121">
            <v>0.20749999999999999</v>
          </cell>
          <cell r="K3121">
            <v>277.88</v>
          </cell>
          <cell r="L3121">
            <v>49.32</v>
          </cell>
          <cell r="M3121">
            <v>523.67999999999995</v>
          </cell>
          <cell r="N3121">
            <v>30.79</v>
          </cell>
          <cell r="O3121">
            <v>108.66</v>
          </cell>
          <cell r="P3121" t="str">
            <v>9951</v>
          </cell>
          <cell r="Q3121" t="str">
            <v>Not in Metro Area</v>
          </cell>
        </row>
        <row r="3122">
          <cell r="B3122" t="str">
            <v>51430</v>
          </cell>
          <cell r="C3122" t="str">
            <v>51430</v>
          </cell>
          <cell r="D3122" t="str">
            <v>WV</v>
          </cell>
          <cell r="E3122" t="str">
            <v>Roane</v>
          </cell>
          <cell r="F3122">
            <v>916.93</v>
          </cell>
          <cell r="G3122">
            <v>515.40635299999997</v>
          </cell>
          <cell r="H3122">
            <v>7.981862674535771E-2</v>
          </cell>
          <cell r="I3122">
            <v>0.17457420924574207</v>
          </cell>
          <cell r="J3122">
            <v>0.20749999999999999</v>
          </cell>
          <cell r="K3122">
            <v>277.88</v>
          </cell>
          <cell r="L3122">
            <v>49.32</v>
          </cell>
          <cell r="M3122">
            <v>523.67999999999995</v>
          </cell>
          <cell r="N3122">
            <v>30.79</v>
          </cell>
          <cell r="O3122">
            <v>108.66</v>
          </cell>
          <cell r="P3122" t="str">
            <v>9951</v>
          </cell>
          <cell r="Q3122" t="str">
            <v>Not in Metro Area</v>
          </cell>
        </row>
        <row r="3123">
          <cell r="B3123" t="str">
            <v>51440</v>
          </cell>
          <cell r="C3123" t="str">
            <v>51440</v>
          </cell>
          <cell r="D3123" t="str">
            <v>WV</v>
          </cell>
          <cell r="E3123" t="str">
            <v>Summers</v>
          </cell>
          <cell r="F3123">
            <v>886.91</v>
          </cell>
          <cell r="G3123">
            <v>498.53211100000004</v>
          </cell>
          <cell r="H3123">
            <v>7.981862674535771E-2</v>
          </cell>
          <cell r="I3123">
            <v>0.17457420924574207</v>
          </cell>
          <cell r="J3123">
            <v>0.20749999999999999</v>
          </cell>
          <cell r="K3123">
            <v>277.88</v>
          </cell>
          <cell r="L3123">
            <v>49.32</v>
          </cell>
          <cell r="M3123">
            <v>523.67999999999995</v>
          </cell>
          <cell r="N3123">
            <v>30.79</v>
          </cell>
          <cell r="O3123">
            <v>108.66</v>
          </cell>
          <cell r="P3123" t="str">
            <v>9951</v>
          </cell>
          <cell r="Q3123" t="str">
            <v>Not in Metro Area</v>
          </cell>
        </row>
        <row r="3124">
          <cell r="B3124" t="str">
            <v>51450</v>
          </cell>
          <cell r="C3124" t="str">
            <v>51450</v>
          </cell>
          <cell r="D3124" t="str">
            <v>WV</v>
          </cell>
          <cell r="E3124" t="str">
            <v>Taylor</v>
          </cell>
          <cell r="F3124">
            <v>963.34</v>
          </cell>
          <cell r="G3124">
            <v>541.49341400000003</v>
          </cell>
          <cell r="H3124">
            <v>7.981862674535771E-2</v>
          </cell>
          <cell r="I3124">
            <v>0.17457420924574207</v>
          </cell>
          <cell r="J3124">
            <v>0.20749999999999999</v>
          </cell>
          <cell r="K3124">
            <v>277.88</v>
          </cell>
          <cell r="L3124">
            <v>49.32</v>
          </cell>
          <cell r="M3124">
            <v>523.67999999999995</v>
          </cell>
          <cell r="N3124">
            <v>30.79</v>
          </cell>
          <cell r="O3124">
            <v>108.66</v>
          </cell>
          <cell r="P3124" t="str">
            <v>9951</v>
          </cell>
          <cell r="Q3124" t="str">
            <v>Not in Metro Area</v>
          </cell>
        </row>
        <row r="3125">
          <cell r="B3125" t="str">
            <v>51460</v>
          </cell>
          <cell r="C3125" t="str">
            <v>51460</v>
          </cell>
          <cell r="D3125" t="str">
            <v>WV</v>
          </cell>
          <cell r="E3125" t="str">
            <v>Tucker</v>
          </cell>
          <cell r="F3125">
            <v>910.23</v>
          </cell>
          <cell r="G3125">
            <v>511.64028300000007</v>
          </cell>
          <cell r="H3125">
            <v>7.981862674535771E-2</v>
          </cell>
          <cell r="I3125">
            <v>0.17457420924574207</v>
          </cell>
          <cell r="J3125">
            <v>0.20749999999999999</v>
          </cell>
          <cell r="K3125">
            <v>277.88</v>
          </cell>
          <cell r="L3125">
            <v>49.32</v>
          </cell>
          <cell r="M3125">
            <v>523.67999999999995</v>
          </cell>
          <cell r="N3125">
            <v>30.79</v>
          </cell>
          <cell r="O3125">
            <v>108.66</v>
          </cell>
          <cell r="P3125" t="str">
            <v>9951</v>
          </cell>
          <cell r="Q3125" t="str">
            <v>Not in Metro Area</v>
          </cell>
        </row>
        <row r="3126">
          <cell r="B3126" t="str">
            <v>51470</v>
          </cell>
          <cell r="C3126" t="str">
            <v>51470</v>
          </cell>
          <cell r="D3126" t="str">
            <v>WV</v>
          </cell>
          <cell r="E3126" t="str">
            <v>Tyler</v>
          </cell>
          <cell r="F3126">
            <v>908</v>
          </cell>
          <cell r="G3126">
            <v>510.38680000000005</v>
          </cell>
          <cell r="H3126">
            <v>7.981862674535771E-2</v>
          </cell>
          <cell r="I3126">
            <v>0.17457420924574207</v>
          </cell>
          <cell r="J3126">
            <v>0.20749999999999999</v>
          </cell>
          <cell r="K3126">
            <v>277.88</v>
          </cell>
          <cell r="L3126">
            <v>49.32</v>
          </cell>
          <cell r="M3126">
            <v>523.67999999999995</v>
          </cell>
          <cell r="N3126">
            <v>30.79</v>
          </cell>
          <cell r="O3126">
            <v>108.66</v>
          </cell>
          <cell r="P3126" t="str">
            <v>9951</v>
          </cell>
          <cell r="Q3126" t="str">
            <v>Not in Metro Area</v>
          </cell>
        </row>
        <row r="3127">
          <cell r="B3127" t="str">
            <v>51480</v>
          </cell>
          <cell r="C3127" t="str">
            <v>51480</v>
          </cell>
          <cell r="D3127" t="str">
            <v>WV</v>
          </cell>
          <cell r="E3127" t="str">
            <v>Upshur</v>
          </cell>
          <cell r="F3127">
            <v>884.47</v>
          </cell>
          <cell r="G3127">
            <v>497.16058700000008</v>
          </cell>
          <cell r="H3127">
            <v>7.981862674535771E-2</v>
          </cell>
          <cell r="I3127">
            <v>0.17457420924574207</v>
          </cell>
          <cell r="J3127">
            <v>0.20749999999999999</v>
          </cell>
          <cell r="K3127">
            <v>277.88</v>
          </cell>
          <cell r="L3127">
            <v>49.32</v>
          </cell>
          <cell r="M3127">
            <v>523.67999999999995</v>
          </cell>
          <cell r="N3127">
            <v>30.79</v>
          </cell>
          <cell r="O3127">
            <v>108.66</v>
          </cell>
          <cell r="P3127" t="str">
            <v>9951</v>
          </cell>
          <cell r="Q3127" t="str">
            <v>Not in Metro Area</v>
          </cell>
        </row>
        <row r="3128">
          <cell r="B3128" t="str">
            <v>51490</v>
          </cell>
          <cell r="C3128" t="str">
            <v>51490</v>
          </cell>
          <cell r="D3128" t="str">
            <v>WV</v>
          </cell>
          <cell r="E3128" t="str">
            <v>Wayne</v>
          </cell>
          <cell r="F3128">
            <v>932.12</v>
          </cell>
          <cell r="G3128">
            <v>523.94465200000002</v>
          </cell>
          <cell r="H3128">
            <v>8.1001583829851426E-2</v>
          </cell>
          <cell r="I3128">
            <v>0.1782437745740498</v>
          </cell>
          <cell r="J3128">
            <v>0.20749999999999999</v>
          </cell>
          <cell r="K3128">
            <v>265.18</v>
          </cell>
          <cell r="L3128">
            <v>53.41</v>
          </cell>
          <cell r="M3128">
            <v>523.79999999999995</v>
          </cell>
          <cell r="N3128">
            <v>31</v>
          </cell>
          <cell r="O3128">
            <v>108.69</v>
          </cell>
          <cell r="P3128" t="str">
            <v>26580</v>
          </cell>
          <cell r="Q3128" t="str">
            <v>Huntington-Ashland, WV-KY-OH</v>
          </cell>
        </row>
        <row r="3129">
          <cell r="B3129" t="str">
            <v>51500</v>
          </cell>
          <cell r="C3129" t="str">
            <v>51500</v>
          </cell>
          <cell r="D3129" t="str">
            <v>WV</v>
          </cell>
          <cell r="E3129" t="str">
            <v>Webster</v>
          </cell>
          <cell r="F3129">
            <v>908.43</v>
          </cell>
          <cell r="G3129">
            <v>510.62850300000002</v>
          </cell>
          <cell r="H3129">
            <v>7.981862674535771E-2</v>
          </cell>
          <cell r="I3129">
            <v>0.17457420924574207</v>
          </cell>
          <cell r="J3129">
            <v>0.20749999999999999</v>
          </cell>
          <cell r="K3129">
            <v>277.88</v>
          </cell>
          <cell r="L3129">
            <v>49.32</v>
          </cell>
          <cell r="M3129">
            <v>523.67999999999995</v>
          </cell>
          <cell r="N3129">
            <v>30.79</v>
          </cell>
          <cell r="O3129">
            <v>108.66</v>
          </cell>
          <cell r="P3129" t="str">
            <v>9951</v>
          </cell>
          <cell r="Q3129" t="str">
            <v>Not in Metro Area</v>
          </cell>
        </row>
        <row r="3130">
          <cell r="B3130" t="str">
            <v>51510</v>
          </cell>
          <cell r="C3130" t="str">
            <v>51510</v>
          </cell>
          <cell r="D3130" t="str">
            <v>WV</v>
          </cell>
          <cell r="E3130" t="str">
            <v>Wetzel</v>
          </cell>
          <cell r="F3130">
            <v>906.19</v>
          </cell>
          <cell r="G3130">
            <v>509.36939900000004</v>
          </cell>
          <cell r="H3130">
            <v>7.981862674535771E-2</v>
          </cell>
          <cell r="I3130">
            <v>0.17457420924574207</v>
          </cell>
          <cell r="J3130">
            <v>0.20749999999999999</v>
          </cell>
          <cell r="K3130">
            <v>277.88</v>
          </cell>
          <cell r="L3130">
            <v>49.32</v>
          </cell>
          <cell r="M3130">
            <v>523.67999999999995</v>
          </cell>
          <cell r="N3130">
            <v>30.79</v>
          </cell>
          <cell r="O3130">
            <v>108.66</v>
          </cell>
          <cell r="P3130" t="str">
            <v>9951</v>
          </cell>
          <cell r="Q3130" t="str">
            <v>Not in Metro Area</v>
          </cell>
        </row>
        <row r="3131">
          <cell r="B3131" t="str">
            <v>51520</v>
          </cell>
          <cell r="C3131" t="str">
            <v>51520</v>
          </cell>
          <cell r="D3131" t="str">
            <v>WV</v>
          </cell>
          <cell r="E3131" t="str">
            <v>Wirt</v>
          </cell>
          <cell r="F3131">
            <v>919.42</v>
          </cell>
          <cell r="G3131">
            <v>516.80598199999997</v>
          </cell>
          <cell r="H3131">
            <v>7.981862674535771E-2</v>
          </cell>
          <cell r="I3131">
            <v>0.17457420924574207</v>
          </cell>
          <cell r="J3131">
            <v>0.20749999999999999</v>
          </cell>
          <cell r="K3131">
            <v>277.88</v>
          </cell>
          <cell r="L3131">
            <v>49.32</v>
          </cell>
          <cell r="M3131">
            <v>523.67999999999995</v>
          </cell>
          <cell r="N3131">
            <v>30.79</v>
          </cell>
          <cell r="O3131">
            <v>108.66</v>
          </cell>
          <cell r="P3131" t="str">
            <v>9951</v>
          </cell>
          <cell r="Q3131" t="str">
            <v>Not in Metro Area</v>
          </cell>
        </row>
        <row r="3132">
          <cell r="B3132" t="str">
            <v>51530</v>
          </cell>
          <cell r="C3132" t="str">
            <v>51530</v>
          </cell>
          <cell r="D3132" t="str">
            <v>WV</v>
          </cell>
          <cell r="E3132" t="str">
            <v>Wood</v>
          </cell>
          <cell r="F3132">
            <v>921.15</v>
          </cell>
          <cell r="G3132">
            <v>517.778415</v>
          </cell>
          <cell r="H3132">
            <v>7.981862674535771E-2</v>
          </cell>
          <cell r="I3132">
            <v>0.17457420924574207</v>
          </cell>
          <cell r="J3132">
            <v>0.20749999999999999</v>
          </cell>
          <cell r="K3132">
            <v>277.88</v>
          </cell>
          <cell r="L3132">
            <v>49.32</v>
          </cell>
          <cell r="M3132">
            <v>523.67999999999995</v>
          </cell>
          <cell r="N3132">
            <v>30.79</v>
          </cell>
          <cell r="O3132">
            <v>108.66</v>
          </cell>
          <cell r="P3132" t="str">
            <v>9951</v>
          </cell>
          <cell r="Q3132" t="str">
            <v>Not in Metro Area</v>
          </cell>
        </row>
        <row r="3133">
          <cell r="B3133" t="str">
            <v>51540</v>
          </cell>
          <cell r="C3133" t="str">
            <v>51540</v>
          </cell>
          <cell r="D3133" t="str">
            <v>WV</v>
          </cell>
          <cell r="E3133" t="str">
            <v>Wyoming</v>
          </cell>
          <cell r="F3133">
            <v>930.42</v>
          </cell>
          <cell r="G3133">
            <v>522.98908200000005</v>
          </cell>
          <cell r="H3133">
            <v>7.981862674535771E-2</v>
          </cell>
          <cell r="I3133">
            <v>0.17457420924574207</v>
          </cell>
          <cell r="J3133">
            <v>0.20749999999999999</v>
          </cell>
          <cell r="K3133">
            <v>277.88</v>
          </cell>
          <cell r="L3133">
            <v>49.32</v>
          </cell>
          <cell r="M3133">
            <v>523.67999999999995</v>
          </cell>
          <cell r="N3133">
            <v>30.79</v>
          </cell>
          <cell r="O3133">
            <v>108.66</v>
          </cell>
          <cell r="P3133" t="str">
            <v>9951</v>
          </cell>
          <cell r="Q3133" t="str">
            <v>Not in Metro Area</v>
          </cell>
        </row>
        <row r="3134">
          <cell r="B3134" t="str">
            <v>52000</v>
          </cell>
          <cell r="C3134" t="str">
            <v>52000</v>
          </cell>
          <cell r="D3134" t="str">
            <v>WI</v>
          </cell>
          <cell r="E3134" t="str">
            <v>Adams</v>
          </cell>
          <cell r="F3134">
            <v>869.71</v>
          </cell>
          <cell r="G3134">
            <v>488.86399100000006</v>
          </cell>
          <cell r="H3134">
            <v>7.7759986862093039E-2</v>
          </cell>
          <cell r="I3134">
            <v>0.13665843113032736</v>
          </cell>
          <cell r="J3134">
            <v>0.20749999999999999</v>
          </cell>
          <cell r="K3134">
            <v>243.57</v>
          </cell>
          <cell r="L3134">
            <v>64.760000000000005</v>
          </cell>
          <cell r="M3134">
            <v>565.51</v>
          </cell>
          <cell r="N3134">
            <v>27.79</v>
          </cell>
          <cell r="O3134">
            <v>117.34</v>
          </cell>
          <cell r="P3134" t="str">
            <v>9952</v>
          </cell>
          <cell r="Q3134" t="str">
            <v>Not in Metro Area</v>
          </cell>
        </row>
        <row r="3135">
          <cell r="B3135" t="str">
            <v>52010</v>
          </cell>
          <cell r="C3135" t="str">
            <v>52010</v>
          </cell>
          <cell r="D3135" t="str">
            <v>WI</v>
          </cell>
          <cell r="E3135" t="str">
            <v>Ashland</v>
          </cell>
          <cell r="F3135">
            <v>927.65</v>
          </cell>
          <cell r="G3135">
            <v>521.43206500000008</v>
          </cell>
          <cell r="H3135">
            <v>7.7759986862093039E-2</v>
          </cell>
          <cell r="I3135">
            <v>0.13665843113032736</v>
          </cell>
          <cell r="J3135">
            <v>0.20749999999999999</v>
          </cell>
          <cell r="K3135">
            <v>243.57</v>
          </cell>
          <cell r="L3135">
            <v>64.760000000000005</v>
          </cell>
          <cell r="M3135">
            <v>565.51</v>
          </cell>
          <cell r="N3135">
            <v>27.79</v>
          </cell>
          <cell r="O3135">
            <v>117.34</v>
          </cell>
          <cell r="P3135" t="str">
            <v>9952</v>
          </cell>
          <cell r="Q3135" t="str">
            <v>Not in Metro Area</v>
          </cell>
        </row>
        <row r="3136">
          <cell r="B3136" t="str">
            <v>52020</v>
          </cell>
          <cell r="C3136" t="str">
            <v>52020</v>
          </cell>
          <cell r="D3136" t="str">
            <v>WI</v>
          </cell>
          <cell r="E3136" t="str">
            <v>Barron</v>
          </cell>
          <cell r="F3136">
            <v>924.53</v>
          </cell>
          <cell r="G3136">
            <v>519.678313</v>
          </cell>
          <cell r="H3136">
            <v>7.7759986862093039E-2</v>
          </cell>
          <cell r="I3136">
            <v>0.13665843113032736</v>
          </cell>
          <cell r="J3136">
            <v>0.20749999999999999</v>
          </cell>
          <cell r="K3136">
            <v>243.57</v>
          </cell>
          <cell r="L3136">
            <v>64.760000000000005</v>
          </cell>
          <cell r="M3136">
            <v>565.51</v>
          </cell>
          <cell r="N3136">
            <v>27.79</v>
          </cell>
          <cell r="O3136">
            <v>117.34</v>
          </cell>
          <cell r="P3136" t="str">
            <v>9952</v>
          </cell>
          <cell r="Q3136" t="str">
            <v>Not in Metro Area</v>
          </cell>
        </row>
        <row r="3137">
          <cell r="B3137" t="str">
            <v>52030</v>
          </cell>
          <cell r="C3137" t="str">
            <v>52030</v>
          </cell>
          <cell r="D3137" t="str">
            <v>WI</v>
          </cell>
          <cell r="E3137" t="str">
            <v>Bayfield</v>
          </cell>
          <cell r="F3137">
            <v>926.16</v>
          </cell>
          <cell r="G3137">
            <v>520.59453600000006</v>
          </cell>
          <cell r="H3137">
            <v>7.7759986862093039E-2</v>
          </cell>
          <cell r="I3137">
            <v>0.13665843113032736</v>
          </cell>
          <cell r="J3137">
            <v>0.20749999999999999</v>
          </cell>
          <cell r="K3137">
            <v>243.57</v>
          </cell>
          <cell r="L3137">
            <v>64.760000000000005</v>
          </cell>
          <cell r="M3137">
            <v>565.51</v>
          </cell>
          <cell r="N3137">
            <v>27.79</v>
          </cell>
          <cell r="O3137">
            <v>117.34</v>
          </cell>
          <cell r="P3137" t="str">
            <v>9952</v>
          </cell>
          <cell r="Q3137" t="str">
            <v>Not in Metro Area</v>
          </cell>
        </row>
        <row r="3138">
          <cell r="B3138" t="str">
            <v>52040</v>
          </cell>
          <cell r="C3138" t="str">
            <v>52040</v>
          </cell>
          <cell r="D3138" t="str">
            <v>WI</v>
          </cell>
          <cell r="E3138" t="str">
            <v>Brown</v>
          </cell>
          <cell r="F3138">
            <v>898.01</v>
          </cell>
          <cell r="G3138">
            <v>504.77142100000003</v>
          </cell>
          <cell r="H3138">
            <v>7.7759986862093039E-2</v>
          </cell>
          <cell r="I3138">
            <v>0.13665843113032736</v>
          </cell>
          <cell r="J3138">
            <v>0.20749999999999999</v>
          </cell>
          <cell r="K3138">
            <v>243.57</v>
          </cell>
          <cell r="L3138">
            <v>64.760000000000005</v>
          </cell>
          <cell r="M3138">
            <v>565.51</v>
          </cell>
          <cell r="N3138">
            <v>27.79</v>
          </cell>
          <cell r="O3138">
            <v>117.34</v>
          </cell>
          <cell r="P3138" t="str">
            <v>9952</v>
          </cell>
          <cell r="Q3138" t="str">
            <v>Not in Metro Area</v>
          </cell>
        </row>
        <row r="3139">
          <cell r="B3139" t="str">
            <v>52050</v>
          </cell>
          <cell r="C3139" t="str">
            <v>52050</v>
          </cell>
          <cell r="D3139" t="str">
            <v>WI</v>
          </cell>
          <cell r="E3139" t="str">
            <v>Buffalo</v>
          </cell>
          <cell r="F3139">
            <v>916.9</v>
          </cell>
          <cell r="G3139">
            <v>515.38949000000002</v>
          </cell>
          <cell r="H3139">
            <v>7.7759986862093039E-2</v>
          </cell>
          <cell r="I3139">
            <v>0.13665843113032736</v>
          </cell>
          <cell r="J3139">
            <v>0.20749999999999999</v>
          </cell>
          <cell r="K3139">
            <v>243.57</v>
          </cell>
          <cell r="L3139">
            <v>64.760000000000005</v>
          </cell>
          <cell r="M3139">
            <v>565.51</v>
          </cell>
          <cell r="N3139">
            <v>27.79</v>
          </cell>
          <cell r="O3139">
            <v>117.34</v>
          </cell>
          <cell r="P3139" t="str">
            <v>9952</v>
          </cell>
          <cell r="Q3139" t="str">
            <v>Not in Metro Area</v>
          </cell>
        </row>
        <row r="3140">
          <cell r="B3140" t="str">
            <v>52060</v>
          </cell>
          <cell r="C3140" t="str">
            <v>52060</v>
          </cell>
          <cell r="D3140" t="str">
            <v>WI</v>
          </cell>
          <cell r="E3140" t="str">
            <v>Burnett</v>
          </cell>
          <cell r="F3140">
            <v>932.35</v>
          </cell>
          <cell r="G3140">
            <v>524.07393500000001</v>
          </cell>
          <cell r="H3140">
            <v>7.7759986862093039E-2</v>
          </cell>
          <cell r="I3140">
            <v>0.13665843113032736</v>
          </cell>
          <cell r="J3140">
            <v>0.20749999999999999</v>
          </cell>
          <cell r="K3140">
            <v>243.57</v>
          </cell>
          <cell r="L3140">
            <v>64.760000000000005</v>
          </cell>
          <cell r="M3140">
            <v>565.51</v>
          </cell>
          <cell r="N3140">
            <v>27.79</v>
          </cell>
          <cell r="O3140">
            <v>117.34</v>
          </cell>
          <cell r="P3140" t="str">
            <v>9952</v>
          </cell>
          <cell r="Q3140" t="str">
            <v>Not in Metro Area</v>
          </cell>
        </row>
        <row r="3141">
          <cell r="B3141" t="str">
            <v>52070</v>
          </cell>
          <cell r="C3141" t="str">
            <v>52070</v>
          </cell>
          <cell r="D3141" t="str">
            <v>WI</v>
          </cell>
          <cell r="E3141" t="str">
            <v>Calumet</v>
          </cell>
          <cell r="F3141">
            <v>971.73</v>
          </cell>
          <cell r="G3141">
            <v>546.2094330000001</v>
          </cell>
          <cell r="H3141">
            <v>7.7759986862093039E-2</v>
          </cell>
          <cell r="I3141">
            <v>0.13665843113032736</v>
          </cell>
          <cell r="J3141">
            <v>0.20749999999999999</v>
          </cell>
          <cell r="K3141">
            <v>243.57</v>
          </cell>
          <cell r="L3141">
            <v>64.760000000000005</v>
          </cell>
          <cell r="M3141">
            <v>565.51</v>
          </cell>
          <cell r="N3141">
            <v>27.79</v>
          </cell>
          <cell r="O3141">
            <v>117.34</v>
          </cell>
          <cell r="P3141" t="str">
            <v>9952</v>
          </cell>
          <cell r="Q3141" t="str">
            <v>Not in Metro Area</v>
          </cell>
        </row>
        <row r="3142">
          <cell r="B3142" t="str">
            <v>52080</v>
          </cell>
          <cell r="C3142" t="str">
            <v>52080</v>
          </cell>
          <cell r="D3142" t="str">
            <v>WI</v>
          </cell>
          <cell r="E3142" t="str">
            <v>Chippewa</v>
          </cell>
          <cell r="F3142">
            <v>921.49</v>
          </cell>
          <cell r="G3142">
            <v>517.96952900000008</v>
          </cell>
          <cell r="H3142">
            <v>7.7759986862093039E-2</v>
          </cell>
          <cell r="I3142">
            <v>0.13665843113032736</v>
          </cell>
          <cell r="J3142">
            <v>0.20749999999999999</v>
          </cell>
          <cell r="K3142">
            <v>243.57</v>
          </cell>
          <cell r="L3142">
            <v>64.760000000000005</v>
          </cell>
          <cell r="M3142">
            <v>565.51</v>
          </cell>
          <cell r="N3142">
            <v>27.79</v>
          </cell>
          <cell r="O3142">
            <v>117.34</v>
          </cell>
          <cell r="P3142" t="str">
            <v>9952</v>
          </cell>
          <cell r="Q3142" t="str">
            <v>Not in Metro Area</v>
          </cell>
        </row>
        <row r="3143">
          <cell r="B3143" t="str">
            <v>52090</v>
          </cell>
          <cell r="C3143" t="str">
            <v>52090</v>
          </cell>
          <cell r="D3143" t="str">
            <v>WI</v>
          </cell>
          <cell r="E3143" t="str">
            <v>Clark</v>
          </cell>
          <cell r="F3143">
            <v>921.76</v>
          </cell>
          <cell r="G3143">
            <v>518.12129600000003</v>
          </cell>
          <cell r="H3143">
            <v>7.7759986862093039E-2</v>
          </cell>
          <cell r="I3143">
            <v>0.13665843113032736</v>
          </cell>
          <cell r="J3143">
            <v>0.20749999999999999</v>
          </cell>
          <cell r="K3143">
            <v>243.57</v>
          </cell>
          <cell r="L3143">
            <v>64.760000000000005</v>
          </cell>
          <cell r="M3143">
            <v>565.51</v>
          </cell>
          <cell r="N3143">
            <v>27.79</v>
          </cell>
          <cell r="O3143">
            <v>117.34</v>
          </cell>
          <cell r="P3143" t="str">
            <v>9952</v>
          </cell>
          <cell r="Q3143" t="str">
            <v>Not in Metro Area</v>
          </cell>
        </row>
        <row r="3144">
          <cell r="B3144" t="str">
            <v>52100</v>
          </cell>
          <cell r="C3144" t="str">
            <v>52100</v>
          </cell>
          <cell r="D3144" t="str">
            <v>WI</v>
          </cell>
          <cell r="E3144" t="str">
            <v>Columbia</v>
          </cell>
          <cell r="F3144">
            <v>925.77</v>
          </cell>
          <cell r="G3144">
            <v>520.375317</v>
          </cell>
          <cell r="H3144">
            <v>7.8912997682746996E-2</v>
          </cell>
          <cell r="I3144">
            <v>0.1270242914979757</v>
          </cell>
          <cell r="J3144">
            <v>0.20749999999999999</v>
          </cell>
          <cell r="K3144">
            <v>237.35</v>
          </cell>
          <cell r="L3144">
            <v>59.28</v>
          </cell>
          <cell r="M3144">
            <v>497.25</v>
          </cell>
          <cell r="N3144">
            <v>26.26</v>
          </cell>
          <cell r="O3144">
            <v>103.18</v>
          </cell>
          <cell r="P3144" t="str">
            <v>31540</v>
          </cell>
          <cell r="Q3144" t="str">
            <v>Madison, WI</v>
          </cell>
        </row>
        <row r="3145">
          <cell r="B3145" t="str">
            <v>52110</v>
          </cell>
          <cell r="C3145" t="str">
            <v>52110</v>
          </cell>
          <cell r="D3145" t="str">
            <v>WI</v>
          </cell>
          <cell r="E3145" t="str">
            <v>Crawford</v>
          </cell>
          <cell r="F3145">
            <v>1007.38</v>
          </cell>
          <cell r="G3145">
            <v>566.24829800000009</v>
          </cell>
          <cell r="H3145">
            <v>7.7759986862093039E-2</v>
          </cell>
          <cell r="I3145">
            <v>0.13665843113032736</v>
          </cell>
          <cell r="J3145">
            <v>0.20749999999999999</v>
          </cell>
          <cell r="K3145">
            <v>243.57</v>
          </cell>
          <cell r="L3145">
            <v>64.760000000000005</v>
          </cell>
          <cell r="M3145">
            <v>565.51</v>
          </cell>
          <cell r="N3145">
            <v>27.79</v>
          </cell>
          <cell r="O3145">
            <v>117.34</v>
          </cell>
          <cell r="P3145" t="str">
            <v>9952</v>
          </cell>
          <cell r="Q3145" t="str">
            <v>Not in Metro Area</v>
          </cell>
        </row>
        <row r="3146">
          <cell r="B3146" t="str">
            <v>52120</v>
          </cell>
          <cell r="C3146" t="str">
            <v>52120</v>
          </cell>
          <cell r="D3146" t="str">
            <v>WI</v>
          </cell>
          <cell r="E3146" t="str">
            <v>Dane</v>
          </cell>
          <cell r="F3146">
            <v>869.04</v>
          </cell>
          <cell r="G3146">
            <v>488.48738400000002</v>
          </cell>
          <cell r="H3146">
            <v>7.8912997682746996E-2</v>
          </cell>
          <cell r="I3146">
            <v>0.1270242914979757</v>
          </cell>
          <cell r="J3146">
            <v>0.20749999999999999</v>
          </cell>
          <cell r="K3146">
            <v>237.35</v>
          </cell>
          <cell r="L3146">
            <v>59.28</v>
          </cell>
          <cell r="M3146">
            <v>497.25</v>
          </cell>
          <cell r="N3146">
            <v>26.26</v>
          </cell>
          <cell r="O3146">
            <v>103.18</v>
          </cell>
          <cell r="P3146" t="str">
            <v>31540</v>
          </cell>
          <cell r="Q3146" t="str">
            <v>Madison, WI</v>
          </cell>
        </row>
        <row r="3147">
          <cell r="B3147" t="str">
            <v>52130</v>
          </cell>
          <cell r="C3147" t="str">
            <v>52130</v>
          </cell>
          <cell r="D3147" t="str">
            <v>WI</v>
          </cell>
          <cell r="E3147" t="str">
            <v>Dodge</v>
          </cell>
          <cell r="F3147">
            <v>913.85</v>
          </cell>
          <cell r="G3147">
            <v>513.67508500000008</v>
          </cell>
          <cell r="H3147">
            <v>7.7759986862093039E-2</v>
          </cell>
          <cell r="I3147">
            <v>0.13665843113032736</v>
          </cell>
          <cell r="J3147">
            <v>0.20749999999999999</v>
          </cell>
          <cell r="K3147">
            <v>243.57</v>
          </cell>
          <cell r="L3147">
            <v>64.760000000000005</v>
          </cell>
          <cell r="M3147">
            <v>565.51</v>
          </cell>
          <cell r="N3147">
            <v>27.79</v>
          </cell>
          <cell r="O3147">
            <v>117.34</v>
          </cell>
          <cell r="P3147" t="str">
            <v>9952</v>
          </cell>
          <cell r="Q3147" t="str">
            <v>Not in Metro Area</v>
          </cell>
        </row>
        <row r="3148">
          <cell r="B3148" t="str">
            <v>52140</v>
          </cell>
          <cell r="C3148" t="str">
            <v>52140</v>
          </cell>
          <cell r="D3148" t="str">
            <v>WI</v>
          </cell>
          <cell r="E3148" t="str">
            <v>Door</v>
          </cell>
          <cell r="F3148">
            <v>929.83</v>
          </cell>
          <cell r="G3148">
            <v>522.65744300000006</v>
          </cell>
          <cell r="H3148">
            <v>7.7759986862093039E-2</v>
          </cell>
          <cell r="I3148">
            <v>0.13665843113032736</v>
          </cell>
          <cell r="J3148">
            <v>0.20749999999999999</v>
          </cell>
          <cell r="K3148">
            <v>243.57</v>
          </cell>
          <cell r="L3148">
            <v>64.760000000000005</v>
          </cell>
          <cell r="M3148">
            <v>565.51</v>
          </cell>
          <cell r="N3148">
            <v>27.79</v>
          </cell>
          <cell r="O3148">
            <v>117.34</v>
          </cell>
          <cell r="P3148" t="str">
            <v>9952</v>
          </cell>
          <cell r="Q3148" t="str">
            <v>Not in Metro Area</v>
          </cell>
        </row>
        <row r="3149">
          <cell r="B3149" t="str">
            <v>52150</v>
          </cell>
          <cell r="C3149" t="str">
            <v>52150</v>
          </cell>
          <cell r="D3149" t="str">
            <v>WI</v>
          </cell>
          <cell r="E3149" t="str">
            <v>Douglas</v>
          </cell>
          <cell r="F3149">
            <v>888.59</v>
          </cell>
          <cell r="G3149">
            <v>499.47643900000008</v>
          </cell>
          <cell r="H3149">
            <v>7.7759986862093039E-2</v>
          </cell>
          <cell r="I3149">
            <v>0.13665843113032736</v>
          </cell>
          <cell r="J3149">
            <v>0.20749999999999999</v>
          </cell>
          <cell r="K3149">
            <v>243.57</v>
          </cell>
          <cell r="L3149">
            <v>64.760000000000005</v>
          </cell>
          <cell r="M3149">
            <v>565.51</v>
          </cell>
          <cell r="N3149">
            <v>27.79</v>
          </cell>
          <cell r="O3149">
            <v>117.34</v>
          </cell>
          <cell r="P3149" t="str">
            <v>9952</v>
          </cell>
          <cell r="Q3149" t="str">
            <v>Not in Metro Area</v>
          </cell>
        </row>
        <row r="3150">
          <cell r="B3150" t="str">
            <v>52160</v>
          </cell>
          <cell r="C3150" t="str">
            <v>52160</v>
          </cell>
          <cell r="D3150" t="str">
            <v>WI</v>
          </cell>
          <cell r="E3150" t="str">
            <v>Dunn</v>
          </cell>
          <cell r="F3150">
            <v>931.63</v>
          </cell>
          <cell r="G3150">
            <v>523.66922299999999</v>
          </cell>
          <cell r="H3150">
            <v>7.7759986862093039E-2</v>
          </cell>
          <cell r="I3150">
            <v>0.13665843113032736</v>
          </cell>
          <cell r="J3150">
            <v>0.20749999999999999</v>
          </cell>
          <cell r="K3150">
            <v>243.57</v>
          </cell>
          <cell r="L3150">
            <v>64.760000000000005</v>
          </cell>
          <cell r="M3150">
            <v>565.51</v>
          </cell>
          <cell r="N3150">
            <v>27.79</v>
          </cell>
          <cell r="O3150">
            <v>117.34</v>
          </cell>
          <cell r="P3150" t="str">
            <v>9952</v>
          </cell>
          <cell r="Q3150" t="str">
            <v>Not in Metro Area</v>
          </cell>
        </row>
        <row r="3151">
          <cell r="B3151" t="str">
            <v>52170</v>
          </cell>
          <cell r="C3151" t="str">
            <v>52170</v>
          </cell>
          <cell r="D3151" t="str">
            <v>WI</v>
          </cell>
          <cell r="E3151" t="str">
            <v>Eau Claire</v>
          </cell>
          <cell r="F3151">
            <v>924.01</v>
          </cell>
          <cell r="G3151">
            <v>519.38602100000003</v>
          </cell>
          <cell r="H3151">
            <v>7.7759986862093039E-2</v>
          </cell>
          <cell r="I3151">
            <v>0.13665843113032736</v>
          </cell>
          <cell r="J3151">
            <v>0.20749999999999999</v>
          </cell>
          <cell r="K3151">
            <v>243.57</v>
          </cell>
          <cell r="L3151">
            <v>64.760000000000005</v>
          </cell>
          <cell r="M3151">
            <v>565.51</v>
          </cell>
          <cell r="N3151">
            <v>27.79</v>
          </cell>
          <cell r="O3151">
            <v>117.34</v>
          </cell>
          <cell r="P3151" t="str">
            <v>9952</v>
          </cell>
          <cell r="Q3151" t="str">
            <v>Not in Metro Area</v>
          </cell>
        </row>
        <row r="3152">
          <cell r="B3152" t="str">
            <v>52180</v>
          </cell>
          <cell r="C3152" t="str">
            <v>52180</v>
          </cell>
          <cell r="D3152" t="str">
            <v>WI</v>
          </cell>
          <cell r="E3152" t="str">
            <v>Florence</v>
          </cell>
          <cell r="F3152">
            <v>926.49</v>
          </cell>
          <cell r="G3152">
            <v>520.78002900000001</v>
          </cell>
          <cell r="H3152">
            <v>7.7759986862093039E-2</v>
          </cell>
          <cell r="I3152">
            <v>0.13665843113032736</v>
          </cell>
          <cell r="J3152">
            <v>0.20749999999999999</v>
          </cell>
          <cell r="K3152">
            <v>243.57</v>
          </cell>
          <cell r="L3152">
            <v>64.760000000000005</v>
          </cell>
          <cell r="M3152">
            <v>565.51</v>
          </cell>
          <cell r="N3152">
            <v>27.79</v>
          </cell>
          <cell r="O3152">
            <v>117.34</v>
          </cell>
          <cell r="P3152" t="str">
            <v>9952</v>
          </cell>
          <cell r="Q3152" t="str">
            <v>Not in Metro Area</v>
          </cell>
        </row>
        <row r="3153">
          <cell r="B3153" t="str">
            <v>52190</v>
          </cell>
          <cell r="C3153" t="str">
            <v>52190</v>
          </cell>
          <cell r="D3153" t="str">
            <v>WI</v>
          </cell>
          <cell r="E3153" t="str">
            <v>Fond Du Lac</v>
          </cell>
          <cell r="F3153">
            <v>884.52</v>
          </cell>
          <cell r="G3153">
            <v>497.188692</v>
          </cell>
          <cell r="H3153">
            <v>7.7759986862093039E-2</v>
          </cell>
          <cell r="I3153">
            <v>0.13665843113032736</v>
          </cell>
          <cell r="J3153">
            <v>0.20749999999999999</v>
          </cell>
          <cell r="K3153">
            <v>243.57</v>
          </cell>
          <cell r="L3153">
            <v>64.760000000000005</v>
          </cell>
          <cell r="M3153">
            <v>565.51</v>
          </cell>
          <cell r="N3153">
            <v>27.79</v>
          </cell>
          <cell r="O3153">
            <v>117.34</v>
          </cell>
          <cell r="P3153" t="str">
            <v>9952</v>
          </cell>
          <cell r="Q3153" t="str">
            <v>Not in Metro Area</v>
          </cell>
        </row>
        <row r="3154">
          <cell r="B3154" t="str">
            <v>52200</v>
          </cell>
          <cell r="C3154" t="str">
            <v>52200</v>
          </cell>
          <cell r="D3154" t="str">
            <v>WI</v>
          </cell>
          <cell r="E3154" t="str">
            <v>Forest</v>
          </cell>
          <cell r="F3154">
            <v>927.08</v>
          </cell>
          <cell r="G3154">
            <v>521.11166800000001</v>
          </cell>
          <cell r="H3154">
            <v>7.7759986862093039E-2</v>
          </cell>
          <cell r="I3154">
            <v>0.13665843113032736</v>
          </cell>
          <cell r="J3154">
            <v>0.20749999999999999</v>
          </cell>
          <cell r="K3154">
            <v>243.57</v>
          </cell>
          <cell r="L3154">
            <v>64.760000000000005</v>
          </cell>
          <cell r="M3154">
            <v>565.51</v>
          </cell>
          <cell r="N3154">
            <v>27.79</v>
          </cell>
          <cell r="O3154">
            <v>117.34</v>
          </cell>
          <cell r="P3154" t="str">
            <v>9952</v>
          </cell>
          <cell r="Q3154" t="str">
            <v>Not in Metro Area</v>
          </cell>
        </row>
        <row r="3155">
          <cell r="B3155" t="str">
            <v>52210</v>
          </cell>
          <cell r="C3155" t="str">
            <v>52210</v>
          </cell>
          <cell r="D3155" t="str">
            <v>WI</v>
          </cell>
          <cell r="E3155" t="str">
            <v>Grant</v>
          </cell>
          <cell r="F3155">
            <v>916.24</v>
          </cell>
          <cell r="G3155">
            <v>515.01850400000001</v>
          </cell>
          <cell r="H3155">
            <v>7.7759986862093039E-2</v>
          </cell>
          <cell r="I3155">
            <v>0.13665843113032736</v>
          </cell>
          <cell r="J3155">
            <v>0.20749999999999999</v>
          </cell>
          <cell r="K3155">
            <v>243.57</v>
          </cell>
          <cell r="L3155">
            <v>64.760000000000005</v>
          </cell>
          <cell r="M3155">
            <v>565.51</v>
          </cell>
          <cell r="N3155">
            <v>27.79</v>
          </cell>
          <cell r="O3155">
            <v>117.34</v>
          </cell>
          <cell r="P3155" t="str">
            <v>9952</v>
          </cell>
          <cell r="Q3155" t="str">
            <v>Not in Metro Area</v>
          </cell>
        </row>
        <row r="3156">
          <cell r="B3156" t="str">
            <v>52220</v>
          </cell>
          <cell r="C3156" t="str">
            <v>52220</v>
          </cell>
          <cell r="D3156" t="str">
            <v>WI</v>
          </cell>
          <cell r="E3156" t="str">
            <v>Green</v>
          </cell>
          <cell r="F3156">
            <v>912.34</v>
          </cell>
          <cell r="G3156">
            <v>512.82631400000002</v>
          </cell>
          <cell r="H3156">
            <v>7.8912997682746996E-2</v>
          </cell>
          <cell r="I3156">
            <v>0.1270242914979757</v>
          </cell>
          <cell r="J3156">
            <v>0.20749999999999999</v>
          </cell>
          <cell r="K3156">
            <v>237.35</v>
          </cell>
          <cell r="L3156">
            <v>59.28</v>
          </cell>
          <cell r="M3156">
            <v>497.25</v>
          </cell>
          <cell r="N3156">
            <v>26.26</v>
          </cell>
          <cell r="O3156">
            <v>103.18</v>
          </cell>
          <cell r="P3156" t="str">
            <v>31540</v>
          </cell>
          <cell r="Q3156" t="str">
            <v>Madison, WI</v>
          </cell>
        </row>
        <row r="3157">
          <cell r="B3157" t="str">
            <v>52230</v>
          </cell>
          <cell r="C3157" t="str">
            <v>52230</v>
          </cell>
          <cell r="D3157" t="str">
            <v>WI</v>
          </cell>
          <cell r="E3157" t="str">
            <v>Green Lake</v>
          </cell>
          <cell r="F3157">
            <v>887.86</v>
          </cell>
          <cell r="G3157">
            <v>499.06610600000005</v>
          </cell>
          <cell r="H3157">
            <v>7.7759986862093039E-2</v>
          </cell>
          <cell r="I3157">
            <v>0.13665843113032736</v>
          </cell>
          <cell r="J3157">
            <v>0.20749999999999999</v>
          </cell>
          <cell r="K3157">
            <v>243.57</v>
          </cell>
          <cell r="L3157">
            <v>64.760000000000005</v>
          </cell>
          <cell r="M3157">
            <v>565.51</v>
          </cell>
          <cell r="N3157">
            <v>27.79</v>
          </cell>
          <cell r="O3157">
            <v>117.34</v>
          </cell>
          <cell r="P3157" t="str">
            <v>9952</v>
          </cell>
          <cell r="Q3157" t="str">
            <v>Not in Metro Area</v>
          </cell>
        </row>
        <row r="3158">
          <cell r="B3158" t="str">
            <v>52240</v>
          </cell>
          <cell r="C3158" t="str">
            <v>52240</v>
          </cell>
          <cell r="D3158" t="str">
            <v>WI</v>
          </cell>
          <cell r="E3158" t="str">
            <v>Iowa</v>
          </cell>
          <cell r="F3158">
            <v>933.27</v>
          </cell>
          <cell r="G3158">
            <v>524.59106700000007</v>
          </cell>
          <cell r="H3158">
            <v>7.8912997682746996E-2</v>
          </cell>
          <cell r="I3158">
            <v>0.1270242914979757</v>
          </cell>
          <cell r="J3158">
            <v>0.20749999999999999</v>
          </cell>
          <cell r="K3158">
            <v>237.35</v>
          </cell>
          <cell r="L3158">
            <v>59.28</v>
          </cell>
          <cell r="M3158">
            <v>497.25</v>
          </cell>
          <cell r="N3158">
            <v>26.26</v>
          </cell>
          <cell r="O3158">
            <v>103.18</v>
          </cell>
          <cell r="P3158" t="str">
            <v>31540</v>
          </cell>
          <cell r="Q3158" t="str">
            <v>Madison, WI</v>
          </cell>
        </row>
        <row r="3159">
          <cell r="B3159" t="str">
            <v>52250</v>
          </cell>
          <cell r="C3159" t="str">
            <v>52250</v>
          </cell>
          <cell r="D3159" t="str">
            <v>WI</v>
          </cell>
          <cell r="E3159" t="str">
            <v>Iron</v>
          </cell>
          <cell r="F3159">
            <v>926.76</v>
          </cell>
          <cell r="G3159">
            <v>520.93179600000008</v>
          </cell>
          <cell r="H3159">
            <v>7.7759986862093039E-2</v>
          </cell>
          <cell r="I3159">
            <v>0.13665843113032736</v>
          </cell>
          <cell r="J3159">
            <v>0.20749999999999999</v>
          </cell>
          <cell r="K3159">
            <v>243.57</v>
          </cell>
          <cell r="L3159">
            <v>64.760000000000005</v>
          </cell>
          <cell r="M3159">
            <v>565.51</v>
          </cell>
          <cell r="N3159">
            <v>27.79</v>
          </cell>
          <cell r="O3159">
            <v>117.34</v>
          </cell>
          <cell r="P3159" t="str">
            <v>9952</v>
          </cell>
          <cell r="Q3159" t="str">
            <v>Not in Metro Area</v>
          </cell>
        </row>
        <row r="3160">
          <cell r="B3160" t="str">
            <v>52260</v>
          </cell>
          <cell r="C3160" t="str">
            <v>52260</v>
          </cell>
          <cell r="D3160" t="str">
            <v>WI</v>
          </cell>
          <cell r="E3160" t="str">
            <v>Jackson</v>
          </cell>
          <cell r="F3160">
            <v>931.83</v>
          </cell>
          <cell r="G3160">
            <v>523.78164300000003</v>
          </cell>
          <cell r="H3160">
            <v>7.7759986862093039E-2</v>
          </cell>
          <cell r="I3160">
            <v>0.13665843113032736</v>
          </cell>
          <cell r="J3160">
            <v>0.20749999999999999</v>
          </cell>
          <cell r="K3160">
            <v>243.57</v>
          </cell>
          <cell r="L3160">
            <v>64.760000000000005</v>
          </cell>
          <cell r="M3160">
            <v>565.51</v>
          </cell>
          <cell r="N3160">
            <v>27.79</v>
          </cell>
          <cell r="O3160">
            <v>117.34</v>
          </cell>
          <cell r="P3160" t="str">
            <v>9952</v>
          </cell>
          <cell r="Q3160" t="str">
            <v>Not in Metro Area</v>
          </cell>
        </row>
        <row r="3161">
          <cell r="B3161" t="str">
            <v>52270</v>
          </cell>
          <cell r="C3161" t="str">
            <v>52270</v>
          </cell>
          <cell r="D3161" t="str">
            <v>WI</v>
          </cell>
          <cell r="E3161" t="str">
            <v>Jefferson</v>
          </cell>
          <cell r="F3161">
            <v>903.77</v>
          </cell>
          <cell r="G3161">
            <v>508.009117</v>
          </cell>
          <cell r="H3161">
            <v>7.7759986862093039E-2</v>
          </cell>
          <cell r="I3161">
            <v>0.13665843113032736</v>
          </cell>
          <cell r="J3161">
            <v>0.20749999999999999</v>
          </cell>
          <cell r="K3161">
            <v>243.57</v>
          </cell>
          <cell r="L3161">
            <v>64.760000000000005</v>
          </cell>
          <cell r="M3161">
            <v>565.51</v>
          </cell>
          <cell r="N3161">
            <v>27.79</v>
          </cell>
          <cell r="O3161">
            <v>117.34</v>
          </cell>
          <cell r="P3161" t="str">
            <v>9952</v>
          </cell>
          <cell r="Q3161" t="str">
            <v>Not in Metro Area</v>
          </cell>
        </row>
        <row r="3162">
          <cell r="B3162" t="str">
            <v>52280</v>
          </cell>
          <cell r="C3162" t="str">
            <v>52280</v>
          </cell>
          <cell r="D3162" t="str">
            <v>WI</v>
          </cell>
          <cell r="E3162" t="str">
            <v>Juneau</v>
          </cell>
          <cell r="F3162">
            <v>911.69</v>
          </cell>
          <cell r="G3162">
            <v>512.46094900000003</v>
          </cell>
          <cell r="H3162">
            <v>7.7759986862093039E-2</v>
          </cell>
          <cell r="I3162">
            <v>0.13665843113032736</v>
          </cell>
          <cell r="J3162">
            <v>0.20749999999999999</v>
          </cell>
          <cell r="K3162">
            <v>243.57</v>
          </cell>
          <cell r="L3162">
            <v>64.760000000000005</v>
          </cell>
          <cell r="M3162">
            <v>565.51</v>
          </cell>
          <cell r="N3162">
            <v>27.79</v>
          </cell>
          <cell r="O3162">
            <v>117.34</v>
          </cell>
          <cell r="P3162" t="str">
            <v>9952</v>
          </cell>
          <cell r="Q3162" t="str">
            <v>Not in Metro Area</v>
          </cell>
        </row>
        <row r="3163">
          <cell r="B3163" t="str">
            <v>52290</v>
          </cell>
          <cell r="C3163" t="str">
            <v>52290</v>
          </cell>
          <cell r="D3163" t="str">
            <v>WI</v>
          </cell>
          <cell r="E3163" t="str">
            <v>Kenosha</v>
          </cell>
          <cell r="F3163">
            <v>905.23</v>
          </cell>
          <cell r="G3163">
            <v>508.82978300000008</v>
          </cell>
          <cell r="H3163">
            <v>8.0132111823221788E-2</v>
          </cell>
          <cell r="I3163">
            <v>0.13669581885707441</v>
          </cell>
          <cell r="J3163">
            <v>0.20749999999999999</v>
          </cell>
          <cell r="K3163">
            <v>254.33</v>
          </cell>
          <cell r="L3163">
            <v>83.47</v>
          </cell>
          <cell r="M3163">
            <v>630.85</v>
          </cell>
          <cell r="N3163">
            <v>31.79</v>
          </cell>
          <cell r="O3163">
            <v>130.9</v>
          </cell>
          <cell r="P3163" t="str">
            <v>29404</v>
          </cell>
          <cell r="Q3163" t="str">
            <v>Lake County-Kenosha County, IL-WI</v>
          </cell>
        </row>
        <row r="3164">
          <cell r="B3164" t="str">
            <v>52300</v>
          </cell>
          <cell r="C3164" t="str">
            <v>52300</v>
          </cell>
          <cell r="D3164" t="str">
            <v>WI</v>
          </cell>
          <cell r="E3164" t="str">
            <v>Kewaunee</v>
          </cell>
          <cell r="F3164">
            <v>934.8</v>
          </cell>
          <cell r="G3164">
            <v>525.45108000000005</v>
          </cell>
          <cell r="H3164">
            <v>7.7759986862093039E-2</v>
          </cell>
          <cell r="I3164">
            <v>0.13665843113032736</v>
          </cell>
          <cell r="J3164">
            <v>0.20749999999999999</v>
          </cell>
          <cell r="K3164">
            <v>243.57</v>
          </cell>
          <cell r="L3164">
            <v>64.760000000000005</v>
          </cell>
          <cell r="M3164">
            <v>565.51</v>
          </cell>
          <cell r="N3164">
            <v>27.79</v>
          </cell>
          <cell r="O3164">
            <v>117.34</v>
          </cell>
          <cell r="P3164" t="str">
            <v>9952</v>
          </cell>
          <cell r="Q3164" t="str">
            <v>Not in Metro Area</v>
          </cell>
        </row>
        <row r="3165">
          <cell r="B3165" t="str">
            <v>52310</v>
          </cell>
          <cell r="C3165" t="str">
            <v>52310</v>
          </cell>
          <cell r="D3165" t="str">
            <v>WI</v>
          </cell>
          <cell r="E3165" t="str">
            <v>La Crosse</v>
          </cell>
          <cell r="F3165">
            <v>859.65</v>
          </cell>
          <cell r="G3165">
            <v>483.20926500000002</v>
          </cell>
          <cell r="H3165">
            <v>7.7759986862093039E-2</v>
          </cell>
          <cell r="I3165">
            <v>0.13665843113032736</v>
          </cell>
          <cell r="J3165">
            <v>0.20749999999999999</v>
          </cell>
          <cell r="K3165">
            <v>243.57</v>
          </cell>
          <cell r="L3165">
            <v>64.760000000000005</v>
          </cell>
          <cell r="M3165">
            <v>565.51</v>
          </cell>
          <cell r="N3165">
            <v>27.79</v>
          </cell>
          <cell r="O3165">
            <v>117.34</v>
          </cell>
          <cell r="P3165" t="str">
            <v>9952</v>
          </cell>
          <cell r="Q3165" t="str">
            <v>Not in Metro Area</v>
          </cell>
        </row>
        <row r="3166">
          <cell r="B3166" t="str">
            <v>52320</v>
          </cell>
          <cell r="C3166" t="str">
            <v>52320</v>
          </cell>
          <cell r="D3166" t="str">
            <v>WI</v>
          </cell>
          <cell r="E3166" t="str">
            <v>Lafayette</v>
          </cell>
          <cell r="F3166">
            <v>905.31</v>
          </cell>
          <cell r="G3166">
            <v>508.874751</v>
          </cell>
          <cell r="H3166">
            <v>7.7759986862093039E-2</v>
          </cell>
          <cell r="I3166">
            <v>0.13665843113032736</v>
          </cell>
          <cell r="J3166">
            <v>0.20749999999999999</v>
          </cell>
          <cell r="K3166">
            <v>243.57</v>
          </cell>
          <cell r="L3166">
            <v>64.760000000000005</v>
          </cell>
          <cell r="M3166">
            <v>565.51</v>
          </cell>
          <cell r="N3166">
            <v>27.79</v>
          </cell>
          <cell r="O3166">
            <v>117.34</v>
          </cell>
          <cell r="P3166" t="str">
            <v>9952</v>
          </cell>
          <cell r="Q3166" t="str">
            <v>Not in Metro Area</v>
          </cell>
        </row>
        <row r="3167">
          <cell r="B3167" t="str">
            <v>52330</v>
          </cell>
          <cell r="C3167" t="str">
            <v>52330</v>
          </cell>
          <cell r="D3167" t="str">
            <v>WI</v>
          </cell>
          <cell r="E3167" t="str">
            <v>Langlade</v>
          </cell>
          <cell r="F3167">
            <v>926.83</v>
          </cell>
          <cell r="G3167">
            <v>520.9711430000001</v>
          </cell>
          <cell r="H3167">
            <v>7.7759986862093039E-2</v>
          </cell>
          <cell r="I3167">
            <v>0.13665843113032736</v>
          </cell>
          <cell r="J3167">
            <v>0.20749999999999999</v>
          </cell>
          <cell r="K3167">
            <v>243.57</v>
          </cell>
          <cell r="L3167">
            <v>64.760000000000005</v>
          </cell>
          <cell r="M3167">
            <v>565.51</v>
          </cell>
          <cell r="N3167">
            <v>27.79</v>
          </cell>
          <cell r="O3167">
            <v>117.34</v>
          </cell>
          <cell r="P3167" t="str">
            <v>9952</v>
          </cell>
          <cell r="Q3167" t="str">
            <v>Not in Metro Area</v>
          </cell>
        </row>
        <row r="3168">
          <cell r="B3168" t="str">
            <v>52340</v>
          </cell>
          <cell r="C3168" t="str">
            <v>52340</v>
          </cell>
          <cell r="D3168" t="str">
            <v>WI</v>
          </cell>
          <cell r="E3168" t="str">
            <v>Lincoln</v>
          </cell>
          <cell r="F3168">
            <v>915.49</v>
          </cell>
          <cell r="G3168">
            <v>514.59692900000005</v>
          </cell>
          <cell r="H3168">
            <v>7.7759986862093039E-2</v>
          </cell>
          <cell r="I3168">
            <v>0.13665843113032736</v>
          </cell>
          <cell r="J3168">
            <v>0.20749999999999999</v>
          </cell>
          <cell r="K3168">
            <v>243.57</v>
          </cell>
          <cell r="L3168">
            <v>64.760000000000005</v>
          </cell>
          <cell r="M3168">
            <v>565.51</v>
          </cell>
          <cell r="N3168">
            <v>27.79</v>
          </cell>
          <cell r="O3168">
            <v>117.34</v>
          </cell>
          <cell r="P3168" t="str">
            <v>9952</v>
          </cell>
          <cell r="Q3168" t="str">
            <v>Not in Metro Area</v>
          </cell>
        </row>
        <row r="3169">
          <cell r="B3169" t="str">
            <v>52350</v>
          </cell>
          <cell r="C3169" t="str">
            <v>52350</v>
          </cell>
          <cell r="D3169" t="str">
            <v>WI</v>
          </cell>
          <cell r="E3169" t="str">
            <v>Manitowoc</v>
          </cell>
          <cell r="F3169">
            <v>887.09</v>
          </cell>
          <cell r="G3169">
            <v>498.63328900000005</v>
          </cell>
          <cell r="H3169">
            <v>7.7759986862093039E-2</v>
          </cell>
          <cell r="I3169">
            <v>0.13665843113032736</v>
          </cell>
          <cell r="J3169">
            <v>0.20749999999999999</v>
          </cell>
          <cell r="K3169">
            <v>243.57</v>
          </cell>
          <cell r="L3169">
            <v>64.760000000000005</v>
          </cell>
          <cell r="M3169">
            <v>565.51</v>
          </cell>
          <cell r="N3169">
            <v>27.79</v>
          </cell>
          <cell r="O3169">
            <v>117.34</v>
          </cell>
          <cell r="P3169" t="str">
            <v>9952</v>
          </cell>
          <cell r="Q3169" t="str">
            <v>Not in Metro Area</v>
          </cell>
        </row>
        <row r="3170">
          <cell r="B3170" t="str">
            <v>52360</v>
          </cell>
          <cell r="C3170" t="str">
            <v>52360</v>
          </cell>
          <cell r="D3170" t="str">
            <v>WI</v>
          </cell>
          <cell r="E3170" t="str">
            <v>Marathon</v>
          </cell>
          <cell r="F3170">
            <v>786.83</v>
          </cell>
          <cell r="G3170">
            <v>442.27714300000008</v>
          </cell>
          <cell r="H3170">
            <v>7.7759986862093039E-2</v>
          </cell>
          <cell r="I3170">
            <v>0.13665843113032736</v>
          </cell>
          <cell r="J3170">
            <v>0.20749999999999999</v>
          </cell>
          <cell r="K3170">
            <v>243.57</v>
          </cell>
          <cell r="L3170">
            <v>64.760000000000005</v>
          </cell>
          <cell r="M3170">
            <v>565.51</v>
          </cell>
          <cell r="N3170">
            <v>27.79</v>
          </cell>
          <cell r="O3170">
            <v>117.34</v>
          </cell>
          <cell r="P3170" t="str">
            <v>9952</v>
          </cell>
          <cell r="Q3170" t="str">
            <v>Not in Metro Area</v>
          </cell>
        </row>
        <row r="3171">
          <cell r="B3171" t="str">
            <v>52370</v>
          </cell>
          <cell r="C3171" t="str">
            <v>52370</v>
          </cell>
          <cell r="D3171" t="str">
            <v>WI</v>
          </cell>
          <cell r="E3171" t="str">
            <v>Marinette</v>
          </cell>
          <cell r="F3171">
            <v>929.39</v>
          </cell>
          <cell r="G3171">
            <v>522.41011900000001</v>
          </cell>
          <cell r="H3171">
            <v>7.7759986862093039E-2</v>
          </cell>
          <cell r="I3171">
            <v>0.13665843113032736</v>
          </cell>
          <cell r="J3171">
            <v>0.20749999999999999</v>
          </cell>
          <cell r="K3171">
            <v>243.57</v>
          </cell>
          <cell r="L3171">
            <v>64.760000000000005</v>
          </cell>
          <cell r="M3171">
            <v>565.51</v>
          </cell>
          <cell r="N3171">
            <v>27.79</v>
          </cell>
          <cell r="O3171">
            <v>117.34</v>
          </cell>
          <cell r="P3171" t="str">
            <v>9952</v>
          </cell>
          <cell r="Q3171" t="str">
            <v>Not in Metro Area</v>
          </cell>
        </row>
        <row r="3172">
          <cell r="B3172" t="str">
            <v>52380</v>
          </cell>
          <cell r="C3172" t="str">
            <v>52380</v>
          </cell>
          <cell r="D3172" t="str">
            <v>WI</v>
          </cell>
          <cell r="E3172" t="str">
            <v>Marquette</v>
          </cell>
          <cell r="F3172">
            <v>908.08</v>
          </cell>
          <cell r="G3172">
            <v>510.43176800000009</v>
          </cell>
          <cell r="H3172">
            <v>7.7759986862093039E-2</v>
          </cell>
          <cell r="I3172">
            <v>0.13665843113032736</v>
          </cell>
          <cell r="J3172">
            <v>0.20749999999999999</v>
          </cell>
          <cell r="K3172">
            <v>243.57</v>
          </cell>
          <cell r="L3172">
            <v>64.760000000000005</v>
          </cell>
          <cell r="M3172">
            <v>565.51</v>
          </cell>
          <cell r="N3172">
            <v>27.79</v>
          </cell>
          <cell r="O3172">
            <v>117.34</v>
          </cell>
          <cell r="P3172" t="str">
            <v>9952</v>
          </cell>
          <cell r="Q3172" t="str">
            <v>Not in Metro Area</v>
          </cell>
        </row>
        <row r="3173">
          <cell r="B3173" t="str">
            <v>52381</v>
          </cell>
          <cell r="C3173" t="str">
            <v>52381</v>
          </cell>
          <cell r="D3173" t="str">
            <v>WI</v>
          </cell>
          <cell r="E3173" t="str">
            <v>Menominee</v>
          </cell>
          <cell r="F3173">
            <v>872.17</v>
          </cell>
          <cell r="G3173">
            <v>490.246757</v>
          </cell>
          <cell r="H3173">
            <v>7.7759986862093039E-2</v>
          </cell>
          <cell r="I3173">
            <v>0.13665843113032736</v>
          </cell>
          <cell r="J3173">
            <v>0.20749999999999999</v>
          </cell>
          <cell r="K3173">
            <v>243.57</v>
          </cell>
          <cell r="L3173">
            <v>64.760000000000005</v>
          </cell>
          <cell r="M3173">
            <v>565.51</v>
          </cell>
          <cell r="N3173">
            <v>27.79</v>
          </cell>
          <cell r="O3173">
            <v>117.34</v>
          </cell>
          <cell r="P3173" t="str">
            <v>9952</v>
          </cell>
          <cell r="Q3173" t="str">
            <v>Not in Metro Area</v>
          </cell>
        </row>
        <row r="3174">
          <cell r="B3174" t="str">
            <v>52390</v>
          </cell>
          <cell r="C3174" t="str">
            <v>52390</v>
          </cell>
          <cell r="D3174" t="str">
            <v>WI</v>
          </cell>
          <cell r="E3174" t="str">
            <v>Milwaukee</v>
          </cell>
          <cell r="F3174">
            <v>931.3</v>
          </cell>
          <cell r="G3174">
            <v>523.48373000000004</v>
          </cell>
          <cell r="H3174">
            <v>8.1157820017351515E-2</v>
          </cell>
          <cell r="I3174">
            <v>0.14706908583391487</v>
          </cell>
          <cell r="J3174">
            <v>0.20749999999999999</v>
          </cell>
          <cell r="K3174">
            <v>253.58</v>
          </cell>
          <cell r="L3174">
            <v>57.32</v>
          </cell>
          <cell r="M3174">
            <v>532.20000000000005</v>
          </cell>
          <cell r="N3174">
            <v>29.01</v>
          </cell>
          <cell r="O3174">
            <v>110.43</v>
          </cell>
          <cell r="P3174" t="str">
            <v>33340</v>
          </cell>
          <cell r="Q3174" t="str">
            <v>Milwaukee-Waukesha-West Allis, WI</v>
          </cell>
        </row>
        <row r="3175">
          <cell r="B3175" t="str">
            <v>52400</v>
          </cell>
          <cell r="C3175" t="str">
            <v>52400</v>
          </cell>
          <cell r="D3175" t="str">
            <v>WI</v>
          </cell>
          <cell r="E3175" t="str">
            <v>Monroe</v>
          </cell>
          <cell r="F3175">
            <v>913.76</v>
          </cell>
          <cell r="G3175">
            <v>513.62449600000002</v>
          </cell>
          <cell r="H3175">
            <v>7.7759986862093039E-2</v>
          </cell>
          <cell r="I3175">
            <v>0.13665843113032736</v>
          </cell>
          <cell r="J3175">
            <v>0.20749999999999999</v>
          </cell>
          <cell r="K3175">
            <v>243.57</v>
          </cell>
          <cell r="L3175">
            <v>64.760000000000005</v>
          </cell>
          <cell r="M3175">
            <v>565.51</v>
          </cell>
          <cell r="N3175">
            <v>27.79</v>
          </cell>
          <cell r="O3175">
            <v>117.34</v>
          </cell>
          <cell r="P3175" t="str">
            <v>9952</v>
          </cell>
          <cell r="Q3175" t="str">
            <v>Not in Metro Area</v>
          </cell>
        </row>
        <row r="3176">
          <cell r="B3176" t="str">
            <v>52410</v>
          </cell>
          <cell r="C3176" t="str">
            <v>52410</v>
          </cell>
          <cell r="D3176" t="str">
            <v>WI</v>
          </cell>
          <cell r="E3176" t="str">
            <v>Oconto</v>
          </cell>
          <cell r="F3176">
            <v>945.87</v>
          </cell>
          <cell r="G3176">
            <v>531.67352700000004</v>
          </cell>
          <cell r="H3176">
            <v>7.7759986862093039E-2</v>
          </cell>
          <cell r="I3176">
            <v>0.13665843113032736</v>
          </cell>
          <cell r="J3176">
            <v>0.20749999999999999</v>
          </cell>
          <cell r="K3176">
            <v>243.57</v>
          </cell>
          <cell r="L3176">
            <v>64.760000000000005</v>
          </cell>
          <cell r="M3176">
            <v>565.51</v>
          </cell>
          <cell r="N3176">
            <v>27.79</v>
          </cell>
          <cell r="O3176">
            <v>117.34</v>
          </cell>
          <cell r="P3176" t="str">
            <v>9952</v>
          </cell>
          <cell r="Q3176" t="str">
            <v>Not in Metro Area</v>
          </cell>
        </row>
        <row r="3177">
          <cell r="B3177" t="str">
            <v>52420</v>
          </cell>
          <cell r="C3177" t="str">
            <v>52420</v>
          </cell>
          <cell r="D3177" t="str">
            <v>WI</v>
          </cell>
          <cell r="E3177" t="str">
            <v>Oneida</v>
          </cell>
          <cell r="F3177">
            <v>920.59</v>
          </cell>
          <cell r="G3177">
            <v>517.46363900000006</v>
          </cell>
          <cell r="H3177">
            <v>7.7759986862093039E-2</v>
          </cell>
          <cell r="I3177">
            <v>0.13665843113032736</v>
          </cell>
          <cell r="J3177">
            <v>0.20749999999999999</v>
          </cell>
          <cell r="K3177">
            <v>243.57</v>
          </cell>
          <cell r="L3177">
            <v>64.760000000000005</v>
          </cell>
          <cell r="M3177">
            <v>565.51</v>
          </cell>
          <cell r="N3177">
            <v>27.79</v>
          </cell>
          <cell r="O3177">
            <v>117.34</v>
          </cell>
          <cell r="P3177" t="str">
            <v>9952</v>
          </cell>
          <cell r="Q3177" t="str">
            <v>Not in Metro Area</v>
          </cell>
        </row>
        <row r="3178">
          <cell r="B3178" t="str">
            <v>52430</v>
          </cell>
          <cell r="C3178" t="str">
            <v>52430</v>
          </cell>
          <cell r="D3178" t="str">
            <v>WI</v>
          </cell>
          <cell r="E3178" t="str">
            <v>Outagamie</v>
          </cell>
          <cell r="F3178">
            <v>828.36</v>
          </cell>
          <cell r="G3178">
            <v>465.62115600000004</v>
          </cell>
          <cell r="H3178">
            <v>7.7759986862093039E-2</v>
          </cell>
          <cell r="I3178">
            <v>0.13665843113032736</v>
          </cell>
          <cell r="J3178">
            <v>0.20749999999999999</v>
          </cell>
          <cell r="K3178">
            <v>243.57</v>
          </cell>
          <cell r="L3178">
            <v>64.760000000000005</v>
          </cell>
          <cell r="M3178">
            <v>565.51</v>
          </cell>
          <cell r="N3178">
            <v>27.79</v>
          </cell>
          <cell r="O3178">
            <v>117.34</v>
          </cell>
          <cell r="P3178" t="str">
            <v>9952</v>
          </cell>
          <cell r="Q3178" t="str">
            <v>Not in Metro Area</v>
          </cell>
        </row>
        <row r="3179">
          <cell r="B3179" t="str">
            <v>52440</v>
          </cell>
          <cell r="C3179" t="str">
            <v>52440</v>
          </cell>
          <cell r="D3179" t="str">
            <v>WI</v>
          </cell>
          <cell r="E3179" t="str">
            <v>Ozaukee</v>
          </cell>
          <cell r="F3179">
            <v>924.45</v>
          </cell>
          <cell r="G3179">
            <v>519.63334500000008</v>
          </cell>
          <cell r="H3179">
            <v>8.1157820017351515E-2</v>
          </cell>
          <cell r="I3179">
            <v>0.14706908583391487</v>
          </cell>
          <cell r="J3179">
            <v>0.20749999999999999</v>
          </cell>
          <cell r="K3179">
            <v>253.58</v>
          </cell>
          <cell r="L3179">
            <v>57.32</v>
          </cell>
          <cell r="M3179">
            <v>532.20000000000005</v>
          </cell>
          <cell r="N3179">
            <v>29.01</v>
          </cell>
          <cell r="O3179">
            <v>110.43</v>
          </cell>
          <cell r="P3179" t="str">
            <v>33340</v>
          </cell>
          <cell r="Q3179" t="str">
            <v>Milwaukee-Waukesha-West Allis, WI</v>
          </cell>
        </row>
        <row r="3180">
          <cell r="B3180" t="str">
            <v>52450</v>
          </cell>
          <cell r="C3180" t="str">
            <v>52450</v>
          </cell>
          <cell r="D3180" t="str">
            <v>WI</v>
          </cell>
          <cell r="E3180" t="str">
            <v>Pepin</v>
          </cell>
          <cell r="F3180">
            <v>969.49</v>
          </cell>
          <cell r="G3180">
            <v>544.95032900000001</v>
          </cell>
          <cell r="H3180">
            <v>7.7759986862093039E-2</v>
          </cell>
          <cell r="I3180">
            <v>0.13665843113032736</v>
          </cell>
          <cell r="J3180">
            <v>0.20749999999999999</v>
          </cell>
          <cell r="K3180">
            <v>243.57</v>
          </cell>
          <cell r="L3180">
            <v>64.760000000000005</v>
          </cell>
          <cell r="M3180">
            <v>565.51</v>
          </cell>
          <cell r="N3180">
            <v>27.79</v>
          </cell>
          <cell r="O3180">
            <v>117.34</v>
          </cell>
          <cell r="P3180" t="str">
            <v>9952</v>
          </cell>
          <cell r="Q3180" t="str">
            <v>Not in Metro Area</v>
          </cell>
        </row>
        <row r="3181">
          <cell r="B3181" t="str">
            <v>52460</v>
          </cell>
          <cell r="C3181" t="str">
            <v>52460</v>
          </cell>
          <cell r="D3181" t="str">
            <v>WI</v>
          </cell>
          <cell r="E3181" t="str">
            <v>Pierce</v>
          </cell>
          <cell r="F3181">
            <v>940.89</v>
          </cell>
          <cell r="G3181">
            <v>528.87426900000003</v>
          </cell>
          <cell r="H3181">
            <v>7.8189922187806904E-2</v>
          </cell>
          <cell r="I3181">
            <v>0.11757314665230659</v>
          </cell>
          <cell r="J3181">
            <v>0.20749999999999999</v>
          </cell>
          <cell r="K3181">
            <v>264.74</v>
          </cell>
          <cell r="L3181">
            <v>55.71</v>
          </cell>
          <cell r="M3181">
            <v>529.79</v>
          </cell>
          <cell r="N3181">
            <v>27.25</v>
          </cell>
          <cell r="O3181">
            <v>109.93</v>
          </cell>
          <cell r="P3181" t="str">
            <v>33460</v>
          </cell>
          <cell r="Q3181" t="str">
            <v>Minneapolis-St. Paul-Bloomington, MN-WI</v>
          </cell>
        </row>
        <row r="3182">
          <cell r="B3182" t="str">
            <v>52470</v>
          </cell>
          <cell r="C3182" t="str">
            <v>52470</v>
          </cell>
          <cell r="D3182" t="str">
            <v>WI</v>
          </cell>
          <cell r="E3182" t="str">
            <v>Polk</v>
          </cell>
          <cell r="F3182">
            <v>935.57</v>
          </cell>
          <cell r="G3182">
            <v>525.88389700000005</v>
          </cell>
          <cell r="H3182">
            <v>7.7759986862093039E-2</v>
          </cell>
          <cell r="I3182">
            <v>0.13665843113032736</v>
          </cell>
          <cell r="J3182">
            <v>0.20749999999999999</v>
          </cell>
          <cell r="K3182">
            <v>243.57</v>
          </cell>
          <cell r="L3182">
            <v>64.760000000000005</v>
          </cell>
          <cell r="M3182">
            <v>565.51</v>
          </cell>
          <cell r="N3182">
            <v>27.79</v>
          </cell>
          <cell r="O3182">
            <v>117.34</v>
          </cell>
          <cell r="P3182" t="str">
            <v>9952</v>
          </cell>
          <cell r="Q3182" t="str">
            <v>Not in Metro Area</v>
          </cell>
        </row>
        <row r="3183">
          <cell r="B3183" t="str">
            <v>52480</v>
          </cell>
          <cell r="C3183" t="str">
            <v>52480</v>
          </cell>
          <cell r="D3183" t="str">
            <v>WI</v>
          </cell>
          <cell r="E3183" t="str">
            <v>Portage</v>
          </cell>
          <cell r="F3183">
            <v>925.51</v>
          </cell>
          <cell r="G3183">
            <v>520.22917100000006</v>
          </cell>
          <cell r="H3183">
            <v>7.7759986862093039E-2</v>
          </cell>
          <cell r="I3183">
            <v>0.13665843113032736</v>
          </cell>
          <cell r="J3183">
            <v>0.20749999999999999</v>
          </cell>
          <cell r="K3183">
            <v>243.57</v>
          </cell>
          <cell r="L3183">
            <v>64.760000000000005</v>
          </cell>
          <cell r="M3183">
            <v>565.51</v>
          </cell>
          <cell r="N3183">
            <v>27.79</v>
          </cell>
          <cell r="O3183">
            <v>117.34</v>
          </cell>
          <cell r="P3183" t="str">
            <v>9952</v>
          </cell>
          <cell r="Q3183" t="str">
            <v>Not in Metro Area</v>
          </cell>
        </row>
        <row r="3184">
          <cell r="B3184" t="str">
            <v>52490</v>
          </cell>
          <cell r="C3184" t="str">
            <v>52490</v>
          </cell>
          <cell r="D3184" t="str">
            <v>WI</v>
          </cell>
          <cell r="E3184" t="str">
            <v>Price</v>
          </cell>
          <cell r="F3184">
            <v>925.65</v>
          </cell>
          <cell r="G3184">
            <v>520.30786499999999</v>
          </cell>
          <cell r="H3184">
            <v>7.7759986862093039E-2</v>
          </cell>
          <cell r="I3184">
            <v>0.13665843113032736</v>
          </cell>
          <cell r="J3184">
            <v>0.20749999999999999</v>
          </cell>
          <cell r="K3184">
            <v>243.57</v>
          </cell>
          <cell r="L3184">
            <v>64.760000000000005</v>
          </cell>
          <cell r="M3184">
            <v>565.51</v>
          </cell>
          <cell r="N3184">
            <v>27.79</v>
          </cell>
          <cell r="O3184">
            <v>117.34</v>
          </cell>
          <cell r="P3184" t="str">
            <v>9952</v>
          </cell>
          <cell r="Q3184" t="str">
            <v>Not in Metro Area</v>
          </cell>
        </row>
        <row r="3185">
          <cell r="B3185" t="str">
            <v>52500</v>
          </cell>
          <cell r="C3185" t="str">
            <v>52500</v>
          </cell>
          <cell r="D3185" t="str">
            <v>WI</v>
          </cell>
          <cell r="E3185" t="str">
            <v>Racine</v>
          </cell>
          <cell r="F3185">
            <v>966.81</v>
          </cell>
          <cell r="G3185">
            <v>543.44390099999998</v>
          </cell>
          <cell r="H3185">
            <v>7.7759986862093039E-2</v>
          </cell>
          <cell r="I3185">
            <v>0.13665843113032736</v>
          </cell>
          <cell r="J3185">
            <v>0.20749999999999999</v>
          </cell>
          <cell r="K3185">
            <v>243.57</v>
          </cell>
          <cell r="L3185">
            <v>64.760000000000005</v>
          </cell>
          <cell r="M3185">
            <v>565.51</v>
          </cell>
          <cell r="N3185">
            <v>27.79</v>
          </cell>
          <cell r="O3185">
            <v>117.34</v>
          </cell>
          <cell r="P3185" t="str">
            <v>9952</v>
          </cell>
          <cell r="Q3185" t="str">
            <v>Not in Metro Area</v>
          </cell>
        </row>
        <row r="3186">
          <cell r="B3186" t="str">
            <v>52510</v>
          </cell>
          <cell r="C3186" t="str">
            <v>52510</v>
          </cell>
          <cell r="D3186" t="str">
            <v>WI</v>
          </cell>
          <cell r="E3186" t="str">
            <v>Richland</v>
          </cell>
          <cell r="F3186">
            <v>912.56</v>
          </cell>
          <cell r="G3186">
            <v>512.94997599999999</v>
          </cell>
          <cell r="H3186">
            <v>7.7759986862093039E-2</v>
          </cell>
          <cell r="I3186">
            <v>0.13665843113032736</v>
          </cell>
          <cell r="J3186">
            <v>0.20749999999999999</v>
          </cell>
          <cell r="K3186">
            <v>243.57</v>
          </cell>
          <cell r="L3186">
            <v>64.760000000000005</v>
          </cell>
          <cell r="M3186">
            <v>565.51</v>
          </cell>
          <cell r="N3186">
            <v>27.79</v>
          </cell>
          <cell r="O3186">
            <v>117.34</v>
          </cell>
          <cell r="P3186" t="str">
            <v>9952</v>
          </cell>
          <cell r="Q3186" t="str">
            <v>Not in Metro Area</v>
          </cell>
        </row>
        <row r="3187">
          <cell r="B3187" t="str">
            <v>52520</v>
          </cell>
          <cell r="C3187" t="str">
            <v>52520</v>
          </cell>
          <cell r="D3187" t="str">
            <v>WI</v>
          </cell>
          <cell r="E3187" t="str">
            <v>Rock</v>
          </cell>
          <cell r="F3187">
            <v>916.65</v>
          </cell>
          <cell r="G3187">
            <v>515.248965</v>
          </cell>
          <cell r="H3187">
            <v>7.7759986862093039E-2</v>
          </cell>
          <cell r="I3187">
            <v>0.13665843113032736</v>
          </cell>
          <cell r="J3187">
            <v>0.20749999999999999</v>
          </cell>
          <cell r="K3187">
            <v>243.57</v>
          </cell>
          <cell r="L3187">
            <v>64.760000000000005</v>
          </cell>
          <cell r="M3187">
            <v>565.51</v>
          </cell>
          <cell r="N3187">
            <v>27.79</v>
          </cell>
          <cell r="O3187">
            <v>117.34</v>
          </cell>
          <cell r="P3187" t="str">
            <v>9952</v>
          </cell>
          <cell r="Q3187" t="str">
            <v>Not in Metro Area</v>
          </cell>
        </row>
        <row r="3188">
          <cell r="B3188" t="str">
            <v>52530</v>
          </cell>
          <cell r="C3188" t="str">
            <v>52530</v>
          </cell>
          <cell r="D3188" t="str">
            <v>WI</v>
          </cell>
          <cell r="E3188" t="str">
            <v>Rusk</v>
          </cell>
          <cell r="F3188">
            <v>928.79</v>
          </cell>
          <cell r="G3188">
            <v>522.07285899999999</v>
          </cell>
          <cell r="H3188">
            <v>7.7759986862093039E-2</v>
          </cell>
          <cell r="I3188">
            <v>0.13665843113032736</v>
          </cell>
          <cell r="J3188">
            <v>0.20749999999999999</v>
          </cell>
          <cell r="K3188">
            <v>243.57</v>
          </cell>
          <cell r="L3188">
            <v>64.760000000000005</v>
          </cell>
          <cell r="M3188">
            <v>565.51</v>
          </cell>
          <cell r="N3188">
            <v>27.79</v>
          </cell>
          <cell r="O3188">
            <v>117.34</v>
          </cell>
          <cell r="P3188" t="str">
            <v>9952</v>
          </cell>
          <cell r="Q3188" t="str">
            <v>Not in Metro Area</v>
          </cell>
        </row>
        <row r="3189">
          <cell r="B3189" t="str">
            <v>52540</v>
          </cell>
          <cell r="C3189" t="str">
            <v>52540</v>
          </cell>
          <cell r="D3189" t="str">
            <v>WI</v>
          </cell>
          <cell r="E3189" t="str">
            <v>St Croix</v>
          </cell>
          <cell r="F3189">
            <v>920.58</v>
          </cell>
          <cell r="G3189">
            <v>517.45801800000004</v>
          </cell>
          <cell r="H3189">
            <v>7.8189922187806904E-2</v>
          </cell>
          <cell r="I3189">
            <v>0.11757314665230659</v>
          </cell>
          <cell r="J3189">
            <v>0.20749999999999999</v>
          </cell>
          <cell r="K3189">
            <v>264.74</v>
          </cell>
          <cell r="L3189">
            <v>55.71</v>
          </cell>
          <cell r="M3189">
            <v>529.79</v>
          </cell>
          <cell r="N3189">
            <v>27.25</v>
          </cell>
          <cell r="O3189">
            <v>109.93</v>
          </cell>
          <cell r="P3189" t="str">
            <v>33460</v>
          </cell>
          <cell r="Q3189" t="str">
            <v>Minneapolis-St. Paul-Bloomington, MN-WI</v>
          </cell>
        </row>
        <row r="3190">
          <cell r="B3190" t="str">
            <v>52550</v>
          </cell>
          <cell r="C3190" t="str">
            <v>52550</v>
          </cell>
          <cell r="D3190" t="str">
            <v>WI</v>
          </cell>
          <cell r="E3190" t="str">
            <v>Sauk</v>
          </cell>
          <cell r="F3190">
            <v>908.63</v>
          </cell>
          <cell r="G3190">
            <v>510.74092300000001</v>
          </cell>
          <cell r="H3190">
            <v>7.7759986862093039E-2</v>
          </cell>
          <cell r="I3190">
            <v>0.13665843113032736</v>
          </cell>
          <cell r="J3190">
            <v>0.20749999999999999</v>
          </cell>
          <cell r="K3190">
            <v>243.57</v>
          </cell>
          <cell r="L3190">
            <v>64.760000000000005</v>
          </cell>
          <cell r="M3190">
            <v>565.51</v>
          </cell>
          <cell r="N3190">
            <v>27.79</v>
          </cell>
          <cell r="O3190">
            <v>117.34</v>
          </cell>
          <cell r="P3190" t="str">
            <v>9952</v>
          </cell>
          <cell r="Q3190" t="str">
            <v>Not in Metro Area</v>
          </cell>
        </row>
        <row r="3191">
          <cell r="B3191" t="str">
            <v>52560</v>
          </cell>
          <cell r="C3191" t="str">
            <v>52560</v>
          </cell>
          <cell r="D3191" t="str">
            <v>WI</v>
          </cell>
          <cell r="E3191" t="str">
            <v>Sawyer</v>
          </cell>
          <cell r="F3191">
            <v>909.28</v>
          </cell>
          <cell r="G3191">
            <v>511.10628800000001</v>
          </cell>
          <cell r="H3191">
            <v>7.7759986862093039E-2</v>
          </cell>
          <cell r="I3191">
            <v>0.13665843113032736</v>
          </cell>
          <cell r="J3191">
            <v>0.20749999999999999</v>
          </cell>
          <cell r="K3191">
            <v>243.57</v>
          </cell>
          <cell r="L3191">
            <v>64.760000000000005</v>
          </cell>
          <cell r="M3191">
            <v>565.51</v>
          </cell>
          <cell r="N3191">
            <v>27.79</v>
          </cell>
          <cell r="O3191">
            <v>117.34</v>
          </cell>
          <cell r="P3191" t="str">
            <v>9952</v>
          </cell>
          <cell r="Q3191" t="str">
            <v>Not in Metro Area</v>
          </cell>
        </row>
        <row r="3192">
          <cell r="B3192" t="str">
            <v>52570</v>
          </cell>
          <cell r="C3192" t="str">
            <v>52570</v>
          </cell>
          <cell r="D3192" t="str">
            <v>WI</v>
          </cell>
          <cell r="E3192" t="str">
            <v>Shawano</v>
          </cell>
          <cell r="F3192">
            <v>904.01</v>
          </cell>
          <cell r="G3192">
            <v>508.14402100000001</v>
          </cell>
          <cell r="H3192">
            <v>7.7759986862093039E-2</v>
          </cell>
          <cell r="I3192">
            <v>0.13665843113032736</v>
          </cell>
          <cell r="J3192">
            <v>0.20749999999999999</v>
          </cell>
          <cell r="K3192">
            <v>243.57</v>
          </cell>
          <cell r="L3192">
            <v>64.760000000000005</v>
          </cell>
          <cell r="M3192">
            <v>565.51</v>
          </cell>
          <cell r="N3192">
            <v>27.79</v>
          </cell>
          <cell r="O3192">
            <v>117.34</v>
          </cell>
          <cell r="P3192" t="str">
            <v>9952</v>
          </cell>
          <cell r="Q3192" t="str">
            <v>Not in Metro Area</v>
          </cell>
        </row>
        <row r="3193">
          <cell r="B3193" t="str">
            <v>52580</v>
          </cell>
          <cell r="C3193" t="str">
            <v>52580</v>
          </cell>
          <cell r="D3193" t="str">
            <v>WI</v>
          </cell>
          <cell r="E3193" t="str">
            <v>Sheboygan</v>
          </cell>
          <cell r="F3193">
            <v>878.32</v>
          </cell>
          <cell r="G3193">
            <v>493.70367200000004</v>
          </cell>
          <cell r="H3193">
            <v>7.7759986862093039E-2</v>
          </cell>
          <cell r="I3193">
            <v>0.13665843113032736</v>
          </cell>
          <cell r="J3193">
            <v>0.20749999999999999</v>
          </cell>
          <cell r="K3193">
            <v>243.57</v>
          </cell>
          <cell r="L3193">
            <v>64.760000000000005</v>
          </cell>
          <cell r="M3193">
            <v>565.51</v>
          </cell>
          <cell r="N3193">
            <v>27.79</v>
          </cell>
          <cell r="O3193">
            <v>117.34</v>
          </cell>
          <cell r="P3193" t="str">
            <v>9952</v>
          </cell>
          <cell r="Q3193" t="str">
            <v>Not in Metro Area</v>
          </cell>
        </row>
        <row r="3194">
          <cell r="B3194" t="str">
            <v>52590</v>
          </cell>
          <cell r="C3194" t="str">
            <v>52590</v>
          </cell>
          <cell r="D3194" t="str">
            <v>WI</v>
          </cell>
          <cell r="E3194" t="str">
            <v>Taylor</v>
          </cell>
          <cell r="F3194">
            <v>924.75</v>
          </cell>
          <cell r="G3194">
            <v>519.80197500000008</v>
          </cell>
          <cell r="H3194">
            <v>7.7759986862093039E-2</v>
          </cell>
          <cell r="I3194">
            <v>0.13665843113032736</v>
          </cell>
          <cell r="J3194">
            <v>0.20749999999999999</v>
          </cell>
          <cell r="K3194">
            <v>243.57</v>
          </cell>
          <cell r="L3194">
            <v>64.760000000000005</v>
          </cell>
          <cell r="M3194">
            <v>565.51</v>
          </cell>
          <cell r="N3194">
            <v>27.79</v>
          </cell>
          <cell r="O3194">
            <v>117.34</v>
          </cell>
          <cell r="P3194" t="str">
            <v>9952</v>
          </cell>
          <cell r="Q3194" t="str">
            <v>Not in Metro Area</v>
          </cell>
        </row>
        <row r="3195">
          <cell r="B3195" t="str">
            <v>52600</v>
          </cell>
          <cell r="C3195" t="str">
            <v>52600</v>
          </cell>
          <cell r="D3195" t="str">
            <v>WI</v>
          </cell>
          <cell r="E3195" t="str">
            <v>Trempealeau</v>
          </cell>
          <cell r="F3195">
            <v>917.76</v>
          </cell>
          <cell r="G3195">
            <v>515.87289600000008</v>
          </cell>
          <cell r="H3195">
            <v>7.7759986862093039E-2</v>
          </cell>
          <cell r="I3195">
            <v>0.13665843113032736</v>
          </cell>
          <cell r="J3195">
            <v>0.20749999999999999</v>
          </cell>
          <cell r="K3195">
            <v>243.57</v>
          </cell>
          <cell r="L3195">
            <v>64.760000000000005</v>
          </cell>
          <cell r="M3195">
            <v>565.51</v>
          </cell>
          <cell r="N3195">
            <v>27.79</v>
          </cell>
          <cell r="O3195">
            <v>117.34</v>
          </cell>
          <cell r="P3195" t="str">
            <v>9952</v>
          </cell>
          <cell r="Q3195" t="str">
            <v>Not in Metro Area</v>
          </cell>
        </row>
        <row r="3196">
          <cell r="B3196" t="str">
            <v>52610</v>
          </cell>
          <cell r="C3196" t="str">
            <v>52610</v>
          </cell>
          <cell r="D3196" t="str">
            <v>WI</v>
          </cell>
          <cell r="E3196" t="str">
            <v>Vernon</v>
          </cell>
          <cell r="F3196">
            <v>913.43</v>
          </cell>
          <cell r="G3196">
            <v>513.43900299999996</v>
          </cell>
          <cell r="H3196">
            <v>7.7759986862093039E-2</v>
          </cell>
          <cell r="I3196">
            <v>0.13665843113032736</v>
          </cell>
          <cell r="J3196">
            <v>0.20749999999999999</v>
          </cell>
          <cell r="K3196">
            <v>243.57</v>
          </cell>
          <cell r="L3196">
            <v>64.760000000000005</v>
          </cell>
          <cell r="M3196">
            <v>565.51</v>
          </cell>
          <cell r="N3196">
            <v>27.79</v>
          </cell>
          <cell r="O3196">
            <v>117.34</v>
          </cell>
          <cell r="P3196" t="str">
            <v>9952</v>
          </cell>
          <cell r="Q3196" t="str">
            <v>Not in Metro Area</v>
          </cell>
        </row>
        <row r="3197">
          <cell r="B3197" t="str">
            <v>52620</v>
          </cell>
          <cell r="C3197" t="str">
            <v>52620</v>
          </cell>
          <cell r="D3197" t="str">
            <v>WI</v>
          </cell>
          <cell r="E3197" t="str">
            <v>Vilas</v>
          </cell>
          <cell r="F3197">
            <v>925.4</v>
          </cell>
          <cell r="G3197">
            <v>520.16734000000008</v>
          </cell>
          <cell r="H3197">
            <v>7.7759986862093039E-2</v>
          </cell>
          <cell r="I3197">
            <v>0.13665843113032736</v>
          </cell>
          <cell r="J3197">
            <v>0.20749999999999999</v>
          </cell>
          <cell r="K3197">
            <v>243.57</v>
          </cell>
          <cell r="L3197">
            <v>64.760000000000005</v>
          </cell>
          <cell r="M3197">
            <v>565.51</v>
          </cell>
          <cell r="N3197">
            <v>27.79</v>
          </cell>
          <cell r="O3197">
            <v>117.34</v>
          </cell>
          <cell r="P3197" t="str">
            <v>9952</v>
          </cell>
          <cell r="Q3197" t="str">
            <v>Not in Metro Area</v>
          </cell>
        </row>
        <row r="3198">
          <cell r="B3198" t="str">
            <v>52630</v>
          </cell>
          <cell r="C3198" t="str">
            <v>52630</v>
          </cell>
          <cell r="D3198" t="str">
            <v>WI</v>
          </cell>
          <cell r="E3198" t="str">
            <v>Walworth</v>
          </cell>
          <cell r="F3198">
            <v>921.08</v>
          </cell>
          <cell r="G3198">
            <v>517.73906800000009</v>
          </cell>
          <cell r="H3198">
            <v>7.7759986862093039E-2</v>
          </cell>
          <cell r="I3198">
            <v>0.13665843113032736</v>
          </cell>
          <cell r="J3198">
            <v>0.20749999999999999</v>
          </cell>
          <cell r="K3198">
            <v>243.57</v>
          </cell>
          <cell r="L3198">
            <v>64.760000000000005</v>
          </cell>
          <cell r="M3198">
            <v>565.51</v>
          </cell>
          <cell r="N3198">
            <v>27.79</v>
          </cell>
          <cell r="O3198">
            <v>117.34</v>
          </cell>
          <cell r="P3198" t="str">
            <v>9952</v>
          </cell>
          <cell r="Q3198" t="str">
            <v>Not in Metro Area</v>
          </cell>
        </row>
        <row r="3199">
          <cell r="B3199" t="str">
            <v>52640</v>
          </cell>
          <cell r="C3199" t="str">
            <v>52640</v>
          </cell>
          <cell r="D3199" t="str">
            <v>WI</v>
          </cell>
          <cell r="E3199" t="str">
            <v>Washburn</v>
          </cell>
          <cell r="F3199">
            <v>903.25</v>
          </cell>
          <cell r="G3199">
            <v>507.71682500000003</v>
          </cell>
          <cell r="H3199">
            <v>7.7759986862093039E-2</v>
          </cell>
          <cell r="I3199">
            <v>0.13665843113032736</v>
          </cell>
          <cell r="J3199">
            <v>0.20749999999999999</v>
          </cell>
          <cell r="K3199">
            <v>243.57</v>
          </cell>
          <cell r="L3199">
            <v>64.760000000000005</v>
          </cell>
          <cell r="M3199">
            <v>565.51</v>
          </cell>
          <cell r="N3199">
            <v>27.79</v>
          </cell>
          <cell r="O3199">
            <v>117.34</v>
          </cell>
          <cell r="P3199" t="str">
            <v>9952</v>
          </cell>
          <cell r="Q3199" t="str">
            <v>Not in Metro Area</v>
          </cell>
        </row>
        <row r="3200">
          <cell r="B3200" t="str">
            <v>52650</v>
          </cell>
          <cell r="C3200" t="str">
            <v>52650</v>
          </cell>
          <cell r="D3200" t="str">
            <v>WI</v>
          </cell>
          <cell r="E3200" t="str">
            <v>Washington</v>
          </cell>
          <cell r="F3200">
            <v>941.25</v>
          </cell>
          <cell r="G3200">
            <v>529.07662500000004</v>
          </cell>
          <cell r="H3200">
            <v>8.1157820017351515E-2</v>
          </cell>
          <cell r="I3200">
            <v>0.14706908583391487</v>
          </cell>
          <cell r="J3200">
            <v>0.20749999999999999</v>
          </cell>
          <cell r="K3200">
            <v>253.58</v>
          </cell>
          <cell r="L3200">
            <v>57.32</v>
          </cell>
          <cell r="M3200">
            <v>532.20000000000005</v>
          </cell>
          <cell r="N3200">
            <v>29.01</v>
          </cell>
          <cell r="O3200">
            <v>110.43</v>
          </cell>
          <cell r="P3200" t="str">
            <v>33340</v>
          </cell>
          <cell r="Q3200" t="str">
            <v>Milwaukee-Waukesha-West Allis, WI</v>
          </cell>
        </row>
        <row r="3201">
          <cell r="B3201" t="str">
            <v>52660</v>
          </cell>
          <cell r="C3201" t="str">
            <v>52660</v>
          </cell>
          <cell r="D3201" t="str">
            <v>WI</v>
          </cell>
          <cell r="E3201" t="str">
            <v>Waukesha</v>
          </cell>
          <cell r="F3201">
            <v>956.49</v>
          </cell>
          <cell r="G3201">
            <v>537.64302900000007</v>
          </cell>
          <cell r="H3201">
            <v>8.1157820017351515E-2</v>
          </cell>
          <cell r="I3201">
            <v>0.14706908583391487</v>
          </cell>
          <cell r="J3201">
            <v>0.20749999999999999</v>
          </cell>
          <cell r="K3201">
            <v>253.58</v>
          </cell>
          <cell r="L3201">
            <v>57.32</v>
          </cell>
          <cell r="M3201">
            <v>532.20000000000005</v>
          </cell>
          <cell r="N3201">
            <v>29.01</v>
          </cell>
          <cell r="O3201">
            <v>110.43</v>
          </cell>
          <cell r="P3201" t="str">
            <v>33340</v>
          </cell>
          <cell r="Q3201" t="str">
            <v>Milwaukee-Waukesha-West Allis, WI</v>
          </cell>
        </row>
        <row r="3202">
          <cell r="B3202" t="str">
            <v>52670</v>
          </cell>
          <cell r="C3202" t="str">
            <v>52670</v>
          </cell>
          <cell r="D3202" t="str">
            <v>WI</v>
          </cell>
          <cell r="E3202" t="str">
            <v>Waupaca</v>
          </cell>
          <cell r="F3202">
            <v>839.8</v>
          </cell>
          <cell r="G3202">
            <v>472.05158</v>
          </cell>
          <cell r="H3202">
            <v>7.7759986862093039E-2</v>
          </cell>
          <cell r="I3202">
            <v>0.13665843113032736</v>
          </cell>
          <cell r="J3202">
            <v>0.20749999999999999</v>
          </cell>
          <cell r="K3202">
            <v>243.57</v>
          </cell>
          <cell r="L3202">
            <v>64.760000000000005</v>
          </cell>
          <cell r="M3202">
            <v>565.51</v>
          </cell>
          <cell r="N3202">
            <v>27.79</v>
          </cell>
          <cell r="O3202">
            <v>117.34</v>
          </cell>
          <cell r="P3202" t="str">
            <v>9952</v>
          </cell>
          <cell r="Q3202" t="str">
            <v>Not in Metro Area</v>
          </cell>
        </row>
        <row r="3203">
          <cell r="B3203" t="str">
            <v>52680</v>
          </cell>
          <cell r="C3203" t="str">
            <v>52680</v>
          </cell>
          <cell r="D3203" t="str">
            <v>WI</v>
          </cell>
          <cell r="E3203" t="str">
            <v>Waushara</v>
          </cell>
          <cell r="F3203">
            <v>924.31</v>
          </cell>
          <cell r="G3203">
            <v>519.55465100000004</v>
          </cell>
          <cell r="H3203">
            <v>7.7759986862093039E-2</v>
          </cell>
          <cell r="I3203">
            <v>0.13665843113032736</v>
          </cell>
          <cell r="J3203">
            <v>0.20749999999999999</v>
          </cell>
          <cell r="K3203">
            <v>243.57</v>
          </cell>
          <cell r="L3203">
            <v>64.760000000000005</v>
          </cell>
          <cell r="M3203">
            <v>565.51</v>
          </cell>
          <cell r="N3203">
            <v>27.79</v>
          </cell>
          <cell r="O3203">
            <v>117.34</v>
          </cell>
          <cell r="P3203" t="str">
            <v>9952</v>
          </cell>
          <cell r="Q3203" t="str">
            <v>Not in Metro Area</v>
          </cell>
        </row>
        <row r="3204">
          <cell r="B3204" t="str">
            <v>52690</v>
          </cell>
          <cell r="C3204" t="str">
            <v>52690</v>
          </cell>
          <cell r="D3204" t="str">
            <v>WI</v>
          </cell>
          <cell r="E3204" t="str">
            <v>Winnebago</v>
          </cell>
          <cell r="F3204">
            <v>829.43</v>
          </cell>
          <cell r="G3204">
            <v>466.22260299999999</v>
          </cell>
          <cell r="H3204">
            <v>7.7759986862093039E-2</v>
          </cell>
          <cell r="I3204">
            <v>0.13665843113032736</v>
          </cell>
          <cell r="J3204">
            <v>0.20749999999999999</v>
          </cell>
          <cell r="K3204">
            <v>243.57</v>
          </cell>
          <cell r="L3204">
            <v>64.760000000000005</v>
          </cell>
          <cell r="M3204">
            <v>565.51</v>
          </cell>
          <cell r="N3204">
            <v>27.79</v>
          </cell>
          <cell r="O3204">
            <v>117.34</v>
          </cell>
          <cell r="P3204" t="str">
            <v>9952</v>
          </cell>
          <cell r="Q3204" t="str">
            <v>Not in Metro Area</v>
          </cell>
        </row>
        <row r="3205">
          <cell r="B3205" t="str">
            <v>52700</v>
          </cell>
          <cell r="C3205" t="str">
            <v>52700</v>
          </cell>
          <cell r="D3205" t="str">
            <v>WI</v>
          </cell>
          <cell r="E3205" t="str">
            <v>Wood</v>
          </cell>
          <cell r="F3205">
            <v>871.68</v>
          </cell>
          <cell r="G3205">
            <v>489.97132800000003</v>
          </cell>
          <cell r="H3205">
            <v>7.7759986862093039E-2</v>
          </cell>
          <cell r="I3205">
            <v>0.13665843113032736</v>
          </cell>
          <cell r="J3205">
            <v>0.20749999999999999</v>
          </cell>
          <cell r="K3205">
            <v>243.57</v>
          </cell>
          <cell r="L3205">
            <v>64.760000000000005</v>
          </cell>
          <cell r="M3205">
            <v>565.51</v>
          </cell>
          <cell r="N3205">
            <v>27.79</v>
          </cell>
          <cell r="O3205">
            <v>117.34</v>
          </cell>
          <cell r="P3205" t="str">
            <v>9952</v>
          </cell>
          <cell r="Q3205" t="str">
            <v>Not in Metro Area</v>
          </cell>
        </row>
        <row r="3206">
          <cell r="B3206" t="str">
            <v>53000</v>
          </cell>
          <cell r="C3206" t="str">
            <v>53000</v>
          </cell>
          <cell r="D3206" t="str">
            <v>WY</v>
          </cell>
          <cell r="E3206" t="str">
            <v>Albany</v>
          </cell>
          <cell r="F3206">
            <v>974.47</v>
          </cell>
          <cell r="G3206">
            <v>547.74958700000002</v>
          </cell>
          <cell r="H3206">
            <v>6.1325133441633789E-2</v>
          </cell>
          <cell r="I3206">
            <v>0.14575143634714244</v>
          </cell>
          <cell r="J3206">
            <v>0.20749999999999999</v>
          </cell>
          <cell r="K3206">
            <v>344.72</v>
          </cell>
          <cell r="L3206">
            <v>66.14</v>
          </cell>
          <cell r="M3206">
            <v>632.01</v>
          </cell>
          <cell r="N3206">
            <v>30.78</v>
          </cell>
          <cell r="O3206">
            <v>131.13999999999999</v>
          </cell>
          <cell r="P3206" t="str">
            <v>9953</v>
          </cell>
          <cell r="Q3206" t="str">
            <v>Not in Metro Area</v>
          </cell>
        </row>
        <row r="3207">
          <cell r="B3207" t="str">
            <v>53010</v>
          </cell>
          <cell r="C3207" t="str">
            <v>53010</v>
          </cell>
          <cell r="D3207" t="str">
            <v>WY</v>
          </cell>
          <cell r="E3207" t="str">
            <v>Big Horn</v>
          </cell>
          <cell r="F3207">
            <v>989.06</v>
          </cell>
          <cell r="G3207">
            <v>555.95062600000006</v>
          </cell>
          <cell r="H3207">
            <v>6.1325133441633789E-2</v>
          </cell>
          <cell r="I3207">
            <v>0.14575143634714244</v>
          </cell>
          <cell r="J3207">
            <v>0.20749999999999999</v>
          </cell>
          <cell r="K3207">
            <v>344.72</v>
          </cell>
          <cell r="L3207">
            <v>66.14</v>
          </cell>
          <cell r="M3207">
            <v>632.01</v>
          </cell>
          <cell r="N3207">
            <v>30.78</v>
          </cell>
          <cell r="O3207">
            <v>131.13999999999999</v>
          </cell>
          <cell r="P3207" t="str">
            <v>9953</v>
          </cell>
          <cell r="Q3207" t="str">
            <v>Not in Metro Area</v>
          </cell>
        </row>
        <row r="3208">
          <cell r="B3208" t="str">
            <v>53020</v>
          </cell>
          <cell r="C3208" t="str">
            <v>53020</v>
          </cell>
          <cell r="D3208" t="str">
            <v>WY</v>
          </cell>
          <cell r="E3208" t="str">
            <v>Campbell</v>
          </cell>
          <cell r="F3208">
            <v>981.54</v>
          </cell>
          <cell r="G3208">
            <v>551.72363400000006</v>
          </cell>
          <cell r="H3208">
            <v>6.1325133441633789E-2</v>
          </cell>
          <cell r="I3208">
            <v>0.14575143634714244</v>
          </cell>
          <cell r="J3208">
            <v>0.20749999999999999</v>
          </cell>
          <cell r="K3208">
            <v>344.72</v>
          </cell>
          <cell r="L3208">
            <v>66.14</v>
          </cell>
          <cell r="M3208">
            <v>632.01</v>
          </cell>
          <cell r="N3208">
            <v>30.78</v>
          </cell>
          <cell r="O3208">
            <v>131.13999999999999</v>
          </cell>
          <cell r="P3208" t="str">
            <v>9953</v>
          </cell>
          <cell r="Q3208" t="str">
            <v>Not in Metro Area</v>
          </cell>
        </row>
        <row r="3209">
          <cell r="B3209" t="str">
            <v>53030</v>
          </cell>
          <cell r="C3209" t="str">
            <v>53030</v>
          </cell>
          <cell r="D3209" t="str">
            <v>WY</v>
          </cell>
          <cell r="E3209" t="str">
            <v>Carbon</v>
          </cell>
          <cell r="F3209">
            <v>952.98</v>
          </cell>
          <cell r="G3209">
            <v>535.67005800000004</v>
          </cell>
          <cell r="H3209">
            <v>6.1325133441633789E-2</v>
          </cell>
          <cell r="I3209">
            <v>0.14575143634714244</v>
          </cell>
          <cell r="J3209">
            <v>0.20749999999999999</v>
          </cell>
          <cell r="K3209">
            <v>344.72</v>
          </cell>
          <cell r="L3209">
            <v>66.14</v>
          </cell>
          <cell r="M3209">
            <v>632.01</v>
          </cell>
          <cell r="N3209">
            <v>30.78</v>
          </cell>
          <cell r="O3209">
            <v>131.13999999999999</v>
          </cell>
          <cell r="P3209" t="str">
            <v>9953</v>
          </cell>
          <cell r="Q3209" t="str">
            <v>Not in Metro Area</v>
          </cell>
        </row>
        <row r="3210">
          <cell r="B3210" t="str">
            <v>53040</v>
          </cell>
          <cell r="C3210" t="str">
            <v>53040</v>
          </cell>
          <cell r="D3210" t="str">
            <v>WY</v>
          </cell>
          <cell r="E3210" t="str">
            <v>Converse</v>
          </cell>
          <cell r="F3210">
            <v>1281.04</v>
          </cell>
          <cell r="G3210">
            <v>720.07258400000001</v>
          </cell>
          <cell r="H3210">
            <v>6.1325133441633789E-2</v>
          </cell>
          <cell r="I3210">
            <v>0.14575143634714244</v>
          </cell>
          <cell r="J3210">
            <v>0.20749999999999999</v>
          </cell>
          <cell r="K3210">
            <v>344.72</v>
          </cell>
          <cell r="L3210">
            <v>66.14</v>
          </cell>
          <cell r="M3210">
            <v>632.01</v>
          </cell>
          <cell r="N3210">
            <v>30.78</v>
          </cell>
          <cell r="O3210">
            <v>131.13999999999999</v>
          </cell>
          <cell r="P3210" t="str">
            <v>9953</v>
          </cell>
          <cell r="Q3210" t="str">
            <v>Not in Metro Area</v>
          </cell>
        </row>
        <row r="3211">
          <cell r="B3211" t="str">
            <v>53050</v>
          </cell>
          <cell r="C3211" t="str">
            <v>53050</v>
          </cell>
          <cell r="D3211" t="str">
            <v>WY</v>
          </cell>
          <cell r="E3211" t="str">
            <v>Crook</v>
          </cell>
          <cell r="F3211">
            <v>1007.73</v>
          </cell>
          <cell r="G3211">
            <v>566.44503300000008</v>
          </cell>
          <cell r="H3211">
            <v>6.1325133441633789E-2</v>
          </cell>
          <cell r="I3211">
            <v>0.14575143634714244</v>
          </cell>
          <cell r="J3211">
            <v>0.20749999999999999</v>
          </cell>
          <cell r="K3211">
            <v>344.72</v>
          </cell>
          <cell r="L3211">
            <v>66.14</v>
          </cell>
          <cell r="M3211">
            <v>632.01</v>
          </cell>
          <cell r="N3211">
            <v>30.78</v>
          </cell>
          <cell r="O3211">
            <v>131.13999999999999</v>
          </cell>
          <cell r="P3211" t="str">
            <v>9953</v>
          </cell>
          <cell r="Q3211" t="str">
            <v>Not in Metro Area</v>
          </cell>
        </row>
        <row r="3212">
          <cell r="B3212" t="str">
            <v>53060</v>
          </cell>
          <cell r="C3212" t="str">
            <v>53060</v>
          </cell>
          <cell r="D3212" t="str">
            <v>WY</v>
          </cell>
          <cell r="E3212" t="str">
            <v>Fremont</v>
          </cell>
          <cell r="F3212">
            <v>924.61</v>
          </cell>
          <cell r="G3212">
            <v>519.72328100000004</v>
          </cell>
          <cell r="H3212">
            <v>6.1325133441633789E-2</v>
          </cell>
          <cell r="I3212">
            <v>0.14575143634714244</v>
          </cell>
          <cell r="J3212">
            <v>0.20749999999999999</v>
          </cell>
          <cell r="K3212">
            <v>344.72</v>
          </cell>
          <cell r="L3212">
            <v>66.14</v>
          </cell>
          <cell r="M3212">
            <v>632.01</v>
          </cell>
          <cell r="N3212">
            <v>30.78</v>
          </cell>
          <cell r="O3212">
            <v>131.13999999999999</v>
          </cell>
          <cell r="P3212" t="str">
            <v>9953</v>
          </cell>
          <cell r="Q3212" t="str">
            <v>Not in Metro Area</v>
          </cell>
        </row>
        <row r="3213">
          <cell r="B3213" t="str">
            <v>53070</v>
          </cell>
          <cell r="C3213" t="str">
            <v>53070</v>
          </cell>
          <cell r="D3213" t="str">
            <v>WY</v>
          </cell>
          <cell r="E3213" t="str">
            <v>Goshen</v>
          </cell>
          <cell r="F3213">
            <v>985.9</v>
          </cell>
          <cell r="G3213">
            <v>554.17439000000002</v>
          </cell>
          <cell r="H3213">
            <v>6.1325133441633789E-2</v>
          </cell>
          <cell r="I3213">
            <v>0.14575143634714244</v>
          </cell>
          <cell r="J3213">
            <v>0.20749999999999999</v>
          </cell>
          <cell r="K3213">
            <v>344.72</v>
          </cell>
          <cell r="L3213">
            <v>66.14</v>
          </cell>
          <cell r="M3213">
            <v>632.01</v>
          </cell>
          <cell r="N3213">
            <v>30.78</v>
          </cell>
          <cell r="O3213">
            <v>131.13999999999999</v>
          </cell>
          <cell r="P3213" t="str">
            <v>9953</v>
          </cell>
          <cell r="Q3213" t="str">
            <v>Not in Metro Area</v>
          </cell>
        </row>
        <row r="3214">
          <cell r="B3214" t="str">
            <v>53080</v>
          </cell>
          <cell r="C3214" t="str">
            <v>53080</v>
          </cell>
          <cell r="D3214" t="str">
            <v>WY</v>
          </cell>
          <cell r="E3214" t="str">
            <v>Hot Springs</v>
          </cell>
          <cell r="F3214">
            <v>1142.97</v>
          </cell>
          <cell r="G3214">
            <v>642.46343700000011</v>
          </cell>
          <cell r="H3214">
            <v>6.1325133441633789E-2</v>
          </cell>
          <cell r="I3214">
            <v>0.14575143634714244</v>
          </cell>
          <cell r="J3214">
            <v>0.20749999999999999</v>
          </cell>
          <cell r="K3214">
            <v>344.72</v>
          </cell>
          <cell r="L3214">
            <v>66.14</v>
          </cell>
          <cell r="M3214">
            <v>632.01</v>
          </cell>
          <cell r="N3214">
            <v>30.78</v>
          </cell>
          <cell r="O3214">
            <v>131.13999999999999</v>
          </cell>
          <cell r="P3214" t="str">
            <v>9953</v>
          </cell>
          <cell r="Q3214" t="str">
            <v>Not in Metro Area</v>
          </cell>
        </row>
        <row r="3215">
          <cell r="B3215" t="str">
            <v>53090</v>
          </cell>
          <cell r="C3215" t="str">
            <v>53090</v>
          </cell>
          <cell r="D3215" t="str">
            <v>WY</v>
          </cell>
          <cell r="E3215" t="str">
            <v>Johnson</v>
          </cell>
          <cell r="F3215">
            <v>948.95</v>
          </cell>
          <cell r="G3215">
            <v>533.40479500000004</v>
          </cell>
          <cell r="H3215">
            <v>6.1325133441633789E-2</v>
          </cell>
          <cell r="I3215">
            <v>0.14575143634714244</v>
          </cell>
          <cell r="J3215">
            <v>0.20749999999999999</v>
          </cell>
          <cell r="K3215">
            <v>344.72</v>
          </cell>
          <cell r="L3215">
            <v>66.14</v>
          </cell>
          <cell r="M3215">
            <v>632.01</v>
          </cell>
          <cell r="N3215">
            <v>30.78</v>
          </cell>
          <cell r="O3215">
            <v>131.13999999999999</v>
          </cell>
          <cell r="P3215" t="str">
            <v>9953</v>
          </cell>
          <cell r="Q3215" t="str">
            <v>Not in Metro Area</v>
          </cell>
        </row>
        <row r="3216">
          <cell r="B3216" t="str">
            <v>53100</v>
          </cell>
          <cell r="C3216" t="str">
            <v>53100</v>
          </cell>
          <cell r="D3216" t="str">
            <v>WY</v>
          </cell>
          <cell r="E3216" t="str">
            <v>Laramie</v>
          </cell>
          <cell r="F3216">
            <v>961.98</v>
          </cell>
          <cell r="G3216">
            <v>540.72895800000003</v>
          </cell>
          <cell r="H3216">
            <v>6.1325133441633789E-2</v>
          </cell>
          <cell r="I3216">
            <v>0.14575143634714244</v>
          </cell>
          <cell r="J3216">
            <v>0.20749999999999999</v>
          </cell>
          <cell r="K3216">
            <v>344.72</v>
          </cell>
          <cell r="L3216">
            <v>66.14</v>
          </cell>
          <cell r="M3216">
            <v>632.01</v>
          </cell>
          <cell r="N3216">
            <v>30.78</v>
          </cell>
          <cell r="O3216">
            <v>131.13999999999999</v>
          </cell>
          <cell r="P3216" t="str">
            <v>9953</v>
          </cell>
          <cell r="Q3216" t="str">
            <v>Not in Metro Area</v>
          </cell>
        </row>
        <row r="3217">
          <cell r="B3217" t="str">
            <v>53110</v>
          </cell>
          <cell r="C3217" t="str">
            <v>53110</v>
          </cell>
          <cell r="D3217" t="str">
            <v>WY</v>
          </cell>
          <cell r="E3217" t="str">
            <v>Lincoln</v>
          </cell>
          <cell r="F3217">
            <v>1054.44</v>
          </cell>
          <cell r="G3217">
            <v>592.70072400000004</v>
          </cell>
          <cell r="H3217">
            <v>6.1325133441633789E-2</v>
          </cell>
          <cell r="I3217">
            <v>0.14575143634714244</v>
          </cell>
          <cell r="J3217">
            <v>0.20749999999999999</v>
          </cell>
          <cell r="K3217">
            <v>344.72</v>
          </cell>
          <cell r="L3217">
            <v>66.14</v>
          </cell>
          <cell r="M3217">
            <v>632.01</v>
          </cell>
          <cell r="N3217">
            <v>30.78</v>
          </cell>
          <cell r="O3217">
            <v>131.13999999999999</v>
          </cell>
          <cell r="P3217" t="str">
            <v>9953</v>
          </cell>
          <cell r="Q3217" t="str">
            <v>Not in Metro Area</v>
          </cell>
        </row>
        <row r="3218">
          <cell r="B3218" t="str">
            <v>53120</v>
          </cell>
          <cell r="C3218" t="str">
            <v>53120</v>
          </cell>
          <cell r="D3218" t="str">
            <v>WY</v>
          </cell>
          <cell r="E3218" t="str">
            <v>Natrona</v>
          </cell>
          <cell r="F3218">
            <v>904.91</v>
          </cell>
          <cell r="G3218">
            <v>508.64991100000003</v>
          </cell>
          <cell r="H3218">
            <v>6.1325133441633789E-2</v>
          </cell>
          <cell r="I3218">
            <v>0.14575143634714244</v>
          </cell>
          <cell r="J3218">
            <v>0.20749999999999999</v>
          </cell>
          <cell r="K3218">
            <v>344.72</v>
          </cell>
          <cell r="L3218">
            <v>66.14</v>
          </cell>
          <cell r="M3218">
            <v>632.01</v>
          </cell>
          <cell r="N3218">
            <v>30.78</v>
          </cell>
          <cell r="O3218">
            <v>131.13999999999999</v>
          </cell>
          <cell r="P3218" t="str">
            <v>9953</v>
          </cell>
          <cell r="Q3218" t="str">
            <v>Not in Metro Area</v>
          </cell>
        </row>
        <row r="3219">
          <cell r="B3219" t="str">
            <v>53130</v>
          </cell>
          <cell r="C3219" t="str">
            <v>53130</v>
          </cell>
          <cell r="D3219" t="str">
            <v>WY</v>
          </cell>
          <cell r="E3219" t="str">
            <v>Niobrara</v>
          </cell>
          <cell r="F3219">
            <v>1463.72</v>
          </cell>
          <cell r="G3219">
            <v>822.75701200000003</v>
          </cell>
          <cell r="H3219">
            <v>6.1325133441633789E-2</v>
          </cell>
          <cell r="I3219">
            <v>0.14575143634714244</v>
          </cell>
          <cell r="J3219">
            <v>0.20749999999999999</v>
          </cell>
          <cell r="K3219">
            <v>344.72</v>
          </cell>
          <cell r="L3219">
            <v>66.14</v>
          </cell>
          <cell r="M3219">
            <v>632.01</v>
          </cell>
          <cell r="N3219">
            <v>30.78</v>
          </cell>
          <cell r="O3219">
            <v>131.13999999999999</v>
          </cell>
          <cell r="P3219" t="str">
            <v>9953</v>
          </cell>
          <cell r="Q3219" t="str">
            <v>Not in Metro Area</v>
          </cell>
        </row>
        <row r="3220">
          <cell r="B3220" t="str">
            <v>53140</v>
          </cell>
          <cell r="C3220" t="str">
            <v>53140</v>
          </cell>
          <cell r="D3220" t="str">
            <v>WY</v>
          </cell>
          <cell r="E3220" t="str">
            <v>Park</v>
          </cell>
          <cell r="F3220">
            <v>932.36</v>
          </cell>
          <cell r="G3220">
            <v>524.07955600000003</v>
          </cell>
          <cell r="H3220">
            <v>6.1325133441633789E-2</v>
          </cell>
          <cell r="I3220">
            <v>0.14575143634714244</v>
          </cell>
          <cell r="J3220">
            <v>0.20749999999999999</v>
          </cell>
          <cell r="K3220">
            <v>344.72</v>
          </cell>
          <cell r="L3220">
            <v>66.14</v>
          </cell>
          <cell r="M3220">
            <v>632.01</v>
          </cell>
          <cell r="N3220">
            <v>30.78</v>
          </cell>
          <cell r="O3220">
            <v>131.13999999999999</v>
          </cell>
          <cell r="P3220" t="str">
            <v>9953</v>
          </cell>
          <cell r="Q3220" t="str">
            <v>Not in Metro Area</v>
          </cell>
        </row>
        <row r="3221">
          <cell r="B3221" t="str">
            <v>53150</v>
          </cell>
          <cell r="C3221" t="str">
            <v>53150</v>
          </cell>
          <cell r="D3221" t="str">
            <v>WY</v>
          </cell>
          <cell r="E3221" t="str">
            <v>Platte</v>
          </cell>
          <cell r="F3221">
            <v>1081.4100000000001</v>
          </cell>
          <cell r="G3221">
            <v>607.86056100000008</v>
          </cell>
          <cell r="H3221">
            <v>6.1325133441633789E-2</v>
          </cell>
          <cell r="I3221">
            <v>0.14575143634714244</v>
          </cell>
          <cell r="J3221">
            <v>0.20749999999999999</v>
          </cell>
          <cell r="K3221">
            <v>344.72</v>
          </cell>
          <cell r="L3221">
            <v>66.14</v>
          </cell>
          <cell r="M3221">
            <v>632.01</v>
          </cell>
          <cell r="N3221">
            <v>30.78</v>
          </cell>
          <cell r="O3221">
            <v>131.13999999999999</v>
          </cell>
          <cell r="P3221" t="str">
            <v>9953</v>
          </cell>
          <cell r="Q3221" t="str">
            <v>Not in Metro Area</v>
          </cell>
        </row>
        <row r="3222">
          <cell r="B3222" t="str">
            <v>53160</v>
          </cell>
          <cell r="C3222" t="str">
            <v>53160</v>
          </cell>
          <cell r="D3222" t="str">
            <v>WY</v>
          </cell>
          <cell r="E3222" t="str">
            <v>Sheridan</v>
          </cell>
          <cell r="F3222">
            <v>928.37</v>
          </cell>
          <cell r="G3222">
            <v>521.8367770000001</v>
          </cell>
          <cell r="H3222">
            <v>6.1325133441633789E-2</v>
          </cell>
          <cell r="I3222">
            <v>0.14575143634714244</v>
          </cell>
          <cell r="J3222">
            <v>0.20749999999999999</v>
          </cell>
          <cell r="K3222">
            <v>344.72</v>
          </cell>
          <cell r="L3222">
            <v>66.14</v>
          </cell>
          <cell r="M3222">
            <v>632.01</v>
          </cell>
          <cell r="N3222">
            <v>30.78</v>
          </cell>
          <cell r="O3222">
            <v>131.13999999999999</v>
          </cell>
          <cell r="P3222" t="str">
            <v>9953</v>
          </cell>
          <cell r="Q3222" t="str">
            <v>Not in Metro Area</v>
          </cell>
        </row>
        <row r="3223">
          <cell r="B3223" t="str">
            <v>53170</v>
          </cell>
          <cell r="C3223" t="str">
            <v>53170</v>
          </cell>
          <cell r="D3223" t="str">
            <v>WY</v>
          </cell>
          <cell r="E3223" t="str">
            <v>Sublette</v>
          </cell>
          <cell r="F3223">
            <v>939.91</v>
          </cell>
          <cell r="G3223">
            <v>528.32341100000008</v>
          </cell>
          <cell r="H3223">
            <v>6.1325133441633789E-2</v>
          </cell>
          <cell r="I3223">
            <v>0.14575143634714244</v>
          </cell>
          <cell r="J3223">
            <v>0.20749999999999999</v>
          </cell>
          <cell r="K3223">
            <v>344.72</v>
          </cell>
          <cell r="L3223">
            <v>66.14</v>
          </cell>
          <cell r="M3223">
            <v>632.01</v>
          </cell>
          <cell r="N3223">
            <v>30.78</v>
          </cell>
          <cell r="O3223">
            <v>131.13999999999999</v>
          </cell>
          <cell r="P3223" t="str">
            <v>9953</v>
          </cell>
          <cell r="Q3223" t="str">
            <v>Not in Metro Area</v>
          </cell>
        </row>
        <row r="3224">
          <cell r="B3224" t="str">
            <v>53180</v>
          </cell>
          <cell r="C3224" t="str">
            <v>53180</v>
          </cell>
          <cell r="D3224" t="str">
            <v>WY</v>
          </cell>
          <cell r="E3224" t="str">
            <v>Sweetwater</v>
          </cell>
          <cell r="F3224">
            <v>979.78</v>
          </cell>
          <cell r="G3224">
            <v>550.73433799999998</v>
          </cell>
          <cell r="H3224">
            <v>6.1325133441633789E-2</v>
          </cell>
          <cell r="I3224">
            <v>0.14575143634714244</v>
          </cell>
          <cell r="J3224">
            <v>0.20749999999999999</v>
          </cell>
          <cell r="K3224">
            <v>344.72</v>
          </cell>
          <cell r="L3224">
            <v>66.14</v>
          </cell>
          <cell r="M3224">
            <v>632.01</v>
          </cell>
          <cell r="N3224">
            <v>30.78</v>
          </cell>
          <cell r="O3224">
            <v>131.13999999999999</v>
          </cell>
          <cell r="P3224" t="str">
            <v>9953</v>
          </cell>
          <cell r="Q3224" t="str">
            <v>Not in Metro Area</v>
          </cell>
        </row>
        <row r="3225">
          <cell r="B3225" t="str">
            <v>53190</v>
          </cell>
          <cell r="C3225" t="str">
            <v>53190</v>
          </cell>
          <cell r="D3225" t="str">
            <v>WY</v>
          </cell>
          <cell r="E3225" t="str">
            <v>Teton</v>
          </cell>
          <cell r="F3225">
            <v>982.02</v>
          </cell>
          <cell r="G3225">
            <v>551.99344200000007</v>
          </cell>
          <cell r="H3225">
            <v>6.1325133441633789E-2</v>
          </cell>
          <cell r="I3225">
            <v>0.14575143634714244</v>
          </cell>
          <cell r="J3225">
            <v>0.20749999999999999</v>
          </cell>
          <cell r="K3225">
            <v>344.72</v>
          </cell>
          <cell r="L3225">
            <v>66.14</v>
          </cell>
          <cell r="M3225">
            <v>632.01</v>
          </cell>
          <cell r="N3225">
            <v>30.78</v>
          </cell>
          <cell r="O3225">
            <v>131.13999999999999</v>
          </cell>
          <cell r="P3225" t="str">
            <v>9953</v>
          </cell>
          <cell r="Q3225" t="str">
            <v>Not in Metro Area</v>
          </cell>
        </row>
        <row r="3226">
          <cell r="B3226" t="str">
            <v>53200</v>
          </cell>
          <cell r="C3226" t="str">
            <v>53200</v>
          </cell>
          <cell r="D3226" t="str">
            <v>WY</v>
          </cell>
          <cell r="E3226" t="str">
            <v>Uinta</v>
          </cell>
          <cell r="F3226">
            <v>961.42</v>
          </cell>
          <cell r="G3226">
            <v>540.41418199999998</v>
          </cell>
          <cell r="H3226">
            <v>6.1325133441633789E-2</v>
          </cell>
          <cell r="I3226">
            <v>0.14575143634714244</v>
          </cell>
          <cell r="J3226">
            <v>0.20749999999999999</v>
          </cell>
          <cell r="K3226">
            <v>344.72</v>
          </cell>
          <cell r="L3226">
            <v>66.14</v>
          </cell>
          <cell r="M3226">
            <v>632.01</v>
          </cell>
          <cell r="N3226">
            <v>30.78</v>
          </cell>
          <cell r="O3226">
            <v>131.13999999999999</v>
          </cell>
          <cell r="P3226" t="str">
            <v>9953</v>
          </cell>
          <cell r="Q3226" t="str">
            <v>Not in Metro Area</v>
          </cell>
        </row>
        <row r="3227">
          <cell r="B3227" t="str">
            <v>53210</v>
          </cell>
          <cell r="C3227" t="str">
            <v>53210</v>
          </cell>
          <cell r="D3227" t="str">
            <v>WY</v>
          </cell>
          <cell r="E3227" t="str">
            <v>Washakie</v>
          </cell>
          <cell r="F3227">
            <v>1008.9</v>
          </cell>
          <cell r="G3227">
            <v>567.10269000000005</v>
          </cell>
          <cell r="H3227">
            <v>6.1325133441633789E-2</v>
          </cell>
          <cell r="I3227">
            <v>0.14575143634714244</v>
          </cell>
          <cell r="J3227">
            <v>0.20749999999999999</v>
          </cell>
          <cell r="K3227">
            <v>344.72</v>
          </cell>
          <cell r="L3227">
            <v>66.14</v>
          </cell>
          <cell r="M3227">
            <v>632.01</v>
          </cell>
          <cell r="N3227">
            <v>30.78</v>
          </cell>
          <cell r="O3227">
            <v>131.13999999999999</v>
          </cell>
          <cell r="P3227" t="str">
            <v>9953</v>
          </cell>
          <cell r="Q3227" t="str">
            <v>Not in Metro Area</v>
          </cell>
        </row>
        <row r="3228">
          <cell r="B3228" t="str">
            <v>53220</v>
          </cell>
          <cell r="C3228" t="str">
            <v>53220</v>
          </cell>
          <cell r="D3228" t="str">
            <v>WY</v>
          </cell>
          <cell r="E3228" t="str">
            <v>Weston</v>
          </cell>
          <cell r="F3228">
            <v>1018.68</v>
          </cell>
          <cell r="G3228">
            <v>572.60002800000007</v>
          </cell>
          <cell r="H3228">
            <v>6.1325133441633789E-2</v>
          </cell>
          <cell r="I3228">
            <v>0.14575143634714244</v>
          </cell>
          <cell r="J3228">
            <v>0.20749999999999999</v>
          </cell>
          <cell r="K3228">
            <v>344.72</v>
          </cell>
          <cell r="L3228">
            <v>66.14</v>
          </cell>
          <cell r="M3228">
            <v>632.01</v>
          </cell>
          <cell r="N3228">
            <v>30.78</v>
          </cell>
          <cell r="O3228">
            <v>131.13999999999999</v>
          </cell>
          <cell r="P3228" t="str">
            <v>9953</v>
          </cell>
          <cell r="Q3228" t="str">
            <v>Not in Metro Area</v>
          </cell>
        </row>
        <row r="3229">
          <cell r="B3229" t="str">
            <v>63050</v>
          </cell>
          <cell r="C3229" t="str">
            <v>63050</v>
          </cell>
          <cell r="D3229" t="str">
            <v>NMI</v>
          </cell>
          <cell r="E3229" t="str">
            <v>Northern Islands</v>
          </cell>
          <cell r="F3229" t="e">
            <v>#N/A</v>
          </cell>
          <cell r="G3229" t="e">
            <v>#N/A</v>
          </cell>
          <cell r="H3229">
            <v>7.4110703858231722E-2</v>
          </cell>
          <cell r="I3229">
            <v>0.14936944233317404</v>
          </cell>
          <cell r="J3229">
            <v>0.20749999999999999</v>
          </cell>
          <cell r="K3229">
            <v>278.8</v>
          </cell>
          <cell r="L3229">
            <v>68.17</v>
          </cell>
          <cell r="M3229">
            <v>580.57000000000005</v>
          </cell>
          <cell r="N3229">
            <v>30.84</v>
          </cell>
          <cell r="O3229">
            <v>120.47</v>
          </cell>
          <cell r="P3229" t="str">
            <v>9997</v>
          </cell>
          <cell r="Q3229" t="str">
            <v>Not in Metro Area</v>
          </cell>
        </row>
        <row r="3230">
          <cell r="B3230" t="str">
            <v>64010</v>
          </cell>
          <cell r="C3230" t="str">
            <v>64010</v>
          </cell>
          <cell r="D3230" t="str">
            <v>AS</v>
          </cell>
          <cell r="E3230" t="str">
            <v>Faleasao</v>
          </cell>
          <cell r="F3230" t="e">
            <v>#N/A</v>
          </cell>
          <cell r="G3230" t="e">
            <v>#N/A</v>
          </cell>
          <cell r="H3230">
            <v>7.4110703858231722E-2</v>
          </cell>
          <cell r="I3230">
            <v>0.14936944233317404</v>
          </cell>
          <cell r="J3230">
            <v>0.20749999999999999</v>
          </cell>
          <cell r="K3230">
            <v>278.8</v>
          </cell>
          <cell r="L3230">
            <v>68.17</v>
          </cell>
          <cell r="M3230">
            <v>580.57000000000005</v>
          </cell>
          <cell r="N3230">
            <v>30.84</v>
          </cell>
          <cell r="O3230">
            <v>120.47</v>
          </cell>
          <cell r="P3230" t="str">
            <v>9999</v>
          </cell>
          <cell r="Q3230" t="str">
            <v>Not in Metro Area</v>
          </cell>
        </row>
        <row r="3231">
          <cell r="B3231" t="str">
            <v>64020</v>
          </cell>
          <cell r="C3231" t="str">
            <v>64020</v>
          </cell>
          <cell r="D3231" t="str">
            <v>AS</v>
          </cell>
          <cell r="E3231" t="str">
            <v>Fitiuta</v>
          </cell>
          <cell r="F3231" t="e">
            <v>#N/A</v>
          </cell>
          <cell r="G3231" t="e">
            <v>#N/A</v>
          </cell>
          <cell r="H3231">
            <v>7.4110703858231722E-2</v>
          </cell>
          <cell r="I3231">
            <v>0.14936944233317404</v>
          </cell>
          <cell r="J3231">
            <v>0.20749999999999999</v>
          </cell>
          <cell r="K3231">
            <v>278.8</v>
          </cell>
          <cell r="L3231">
            <v>68.17</v>
          </cell>
          <cell r="M3231">
            <v>580.57000000000005</v>
          </cell>
          <cell r="N3231">
            <v>30.84</v>
          </cell>
          <cell r="O3231">
            <v>120.47</v>
          </cell>
          <cell r="P3231" t="str">
            <v>9999</v>
          </cell>
          <cell r="Q3231" t="str">
            <v>Not in Metro Area</v>
          </cell>
        </row>
        <row r="3232">
          <cell r="B3232" t="str">
            <v>64030</v>
          </cell>
          <cell r="C3232" t="str">
            <v>64030</v>
          </cell>
          <cell r="D3232" t="str">
            <v>AS</v>
          </cell>
          <cell r="E3232" t="str">
            <v>Ituau</v>
          </cell>
          <cell r="F3232" t="e">
            <v>#N/A</v>
          </cell>
          <cell r="G3232" t="e">
            <v>#N/A</v>
          </cell>
          <cell r="H3232">
            <v>7.4110703858231722E-2</v>
          </cell>
          <cell r="I3232">
            <v>0.14936944233317404</v>
          </cell>
          <cell r="J3232">
            <v>0.20749999999999999</v>
          </cell>
          <cell r="K3232">
            <v>278.8</v>
          </cell>
          <cell r="L3232">
            <v>68.17</v>
          </cell>
          <cell r="M3232">
            <v>580.57000000000005</v>
          </cell>
          <cell r="N3232">
            <v>30.84</v>
          </cell>
          <cell r="O3232">
            <v>120.47</v>
          </cell>
          <cell r="P3232" t="str">
            <v>9999</v>
          </cell>
          <cell r="Q3232" t="str">
            <v>Not in Metro Area</v>
          </cell>
        </row>
        <row r="3233">
          <cell r="B3233" t="str">
            <v>64040</v>
          </cell>
          <cell r="C3233" t="str">
            <v>64040</v>
          </cell>
          <cell r="D3233" t="str">
            <v>AS</v>
          </cell>
          <cell r="E3233" t="str">
            <v>Lealataua</v>
          </cell>
          <cell r="F3233" t="e">
            <v>#N/A</v>
          </cell>
          <cell r="G3233" t="e">
            <v>#N/A</v>
          </cell>
          <cell r="H3233">
            <v>7.4110703858231722E-2</v>
          </cell>
          <cell r="I3233">
            <v>0.14936944233317404</v>
          </cell>
          <cell r="J3233">
            <v>0.20749999999999999</v>
          </cell>
          <cell r="K3233">
            <v>278.8</v>
          </cell>
          <cell r="L3233">
            <v>68.17</v>
          </cell>
          <cell r="M3233">
            <v>580.57000000000005</v>
          </cell>
          <cell r="N3233">
            <v>30.84</v>
          </cell>
          <cell r="O3233">
            <v>120.47</v>
          </cell>
          <cell r="P3233" t="str">
            <v>9999</v>
          </cell>
          <cell r="Q3233" t="str">
            <v>Not in Metro Area</v>
          </cell>
        </row>
        <row r="3234">
          <cell r="B3234" t="str">
            <v>64050</v>
          </cell>
          <cell r="C3234" t="str">
            <v>64050</v>
          </cell>
          <cell r="D3234" t="str">
            <v>AS</v>
          </cell>
          <cell r="E3234" t="str">
            <v>Leasina</v>
          </cell>
          <cell r="F3234" t="e">
            <v>#N/A</v>
          </cell>
          <cell r="G3234" t="e">
            <v>#N/A</v>
          </cell>
          <cell r="H3234">
            <v>7.4110703858231722E-2</v>
          </cell>
          <cell r="I3234">
            <v>0.14936944233317404</v>
          </cell>
          <cell r="J3234">
            <v>0.20749999999999999</v>
          </cell>
          <cell r="K3234">
            <v>278.8</v>
          </cell>
          <cell r="L3234">
            <v>68.17</v>
          </cell>
          <cell r="M3234">
            <v>580.57000000000005</v>
          </cell>
          <cell r="N3234">
            <v>30.84</v>
          </cell>
          <cell r="O3234">
            <v>120.47</v>
          </cell>
          <cell r="P3234" t="str">
            <v>9999</v>
          </cell>
          <cell r="Q3234" t="str">
            <v>Not in Metro Area</v>
          </cell>
        </row>
        <row r="3235">
          <cell r="B3235" t="str">
            <v>64060</v>
          </cell>
          <cell r="C3235" t="str">
            <v>64060</v>
          </cell>
          <cell r="D3235" t="str">
            <v>AS</v>
          </cell>
          <cell r="E3235" t="str">
            <v>Mauputasi</v>
          </cell>
          <cell r="F3235" t="e">
            <v>#N/A</v>
          </cell>
          <cell r="G3235" t="e">
            <v>#N/A</v>
          </cell>
          <cell r="H3235">
            <v>7.4110703858231722E-2</v>
          </cell>
          <cell r="I3235">
            <v>0.14936944233317404</v>
          </cell>
          <cell r="J3235">
            <v>0.20749999999999999</v>
          </cell>
          <cell r="K3235">
            <v>278.8</v>
          </cell>
          <cell r="L3235">
            <v>68.17</v>
          </cell>
          <cell r="M3235">
            <v>580.57000000000005</v>
          </cell>
          <cell r="N3235">
            <v>30.84</v>
          </cell>
          <cell r="O3235">
            <v>120.47</v>
          </cell>
          <cell r="P3235" t="str">
            <v>9999</v>
          </cell>
          <cell r="Q3235" t="str">
            <v>Not in Metro Area</v>
          </cell>
        </row>
        <row r="3236">
          <cell r="B3236" t="str">
            <v>64070</v>
          </cell>
          <cell r="C3236" t="str">
            <v>64070</v>
          </cell>
          <cell r="D3236" t="str">
            <v>AS</v>
          </cell>
          <cell r="E3236" t="str">
            <v>Ofu</v>
          </cell>
          <cell r="F3236" t="e">
            <v>#N/A</v>
          </cell>
          <cell r="G3236" t="e">
            <v>#N/A</v>
          </cell>
          <cell r="H3236">
            <v>7.4110703858231722E-2</v>
          </cell>
          <cell r="I3236">
            <v>0.14936944233317404</v>
          </cell>
          <cell r="J3236">
            <v>0.20749999999999999</v>
          </cell>
          <cell r="K3236">
            <v>278.8</v>
          </cell>
          <cell r="L3236">
            <v>68.17</v>
          </cell>
          <cell r="M3236">
            <v>580.57000000000005</v>
          </cell>
          <cell r="N3236">
            <v>30.84</v>
          </cell>
          <cell r="O3236">
            <v>120.47</v>
          </cell>
          <cell r="P3236" t="str">
            <v>9999</v>
          </cell>
          <cell r="Q3236" t="str">
            <v>Not in Metro Area</v>
          </cell>
        </row>
        <row r="3237">
          <cell r="B3237" t="str">
            <v>64080</v>
          </cell>
          <cell r="C3237" t="str">
            <v>64080</v>
          </cell>
          <cell r="D3237" t="str">
            <v>AS</v>
          </cell>
          <cell r="E3237" t="str">
            <v>Olosega</v>
          </cell>
          <cell r="F3237" t="e">
            <v>#N/A</v>
          </cell>
          <cell r="G3237" t="e">
            <v>#N/A</v>
          </cell>
          <cell r="H3237">
            <v>7.4110703858231722E-2</v>
          </cell>
          <cell r="I3237">
            <v>0.14936944233317404</v>
          </cell>
          <cell r="J3237">
            <v>0.20749999999999999</v>
          </cell>
          <cell r="K3237">
            <v>278.8</v>
          </cell>
          <cell r="L3237">
            <v>68.17</v>
          </cell>
          <cell r="M3237">
            <v>580.57000000000005</v>
          </cell>
          <cell r="N3237">
            <v>30.84</v>
          </cell>
          <cell r="O3237">
            <v>120.47</v>
          </cell>
          <cell r="P3237" t="str">
            <v>9999</v>
          </cell>
          <cell r="Q3237" t="str">
            <v>Not in Metro Area</v>
          </cell>
        </row>
        <row r="3238">
          <cell r="B3238" t="str">
            <v>64090</v>
          </cell>
          <cell r="C3238" t="str">
            <v>64090</v>
          </cell>
          <cell r="D3238" t="str">
            <v>AS</v>
          </cell>
          <cell r="E3238" t="str">
            <v>Saole</v>
          </cell>
          <cell r="F3238" t="e">
            <v>#N/A</v>
          </cell>
          <cell r="G3238" t="e">
            <v>#N/A</v>
          </cell>
          <cell r="H3238">
            <v>7.4110703858231722E-2</v>
          </cell>
          <cell r="I3238">
            <v>0.14936944233317404</v>
          </cell>
          <cell r="J3238">
            <v>0.20749999999999999</v>
          </cell>
          <cell r="K3238">
            <v>278.8</v>
          </cell>
          <cell r="L3238">
            <v>68.17</v>
          </cell>
          <cell r="M3238">
            <v>580.57000000000005</v>
          </cell>
          <cell r="N3238">
            <v>30.84</v>
          </cell>
          <cell r="O3238">
            <v>120.47</v>
          </cell>
          <cell r="P3238" t="str">
            <v>9999</v>
          </cell>
          <cell r="Q3238" t="str">
            <v>Not in Metro Area</v>
          </cell>
        </row>
        <row r="3239">
          <cell r="B3239" t="str">
            <v>64100</v>
          </cell>
          <cell r="C3239" t="str">
            <v>64100</v>
          </cell>
          <cell r="D3239" t="str">
            <v>AS</v>
          </cell>
          <cell r="E3239" t="str">
            <v>Sua</v>
          </cell>
          <cell r="F3239" t="e">
            <v>#N/A</v>
          </cell>
          <cell r="G3239" t="e">
            <v>#N/A</v>
          </cell>
          <cell r="H3239">
            <v>7.4110703858231722E-2</v>
          </cell>
          <cell r="I3239">
            <v>0.14936944233317404</v>
          </cell>
          <cell r="J3239">
            <v>0.20749999999999999</v>
          </cell>
          <cell r="K3239">
            <v>278.8</v>
          </cell>
          <cell r="L3239">
            <v>68.17</v>
          </cell>
          <cell r="M3239">
            <v>580.57000000000005</v>
          </cell>
          <cell r="N3239">
            <v>30.84</v>
          </cell>
          <cell r="O3239">
            <v>120.47</v>
          </cell>
          <cell r="P3239" t="str">
            <v>9999</v>
          </cell>
          <cell r="Q3239" t="str">
            <v>Not in Metro Area</v>
          </cell>
        </row>
        <row r="3240">
          <cell r="B3240" t="str">
            <v>64110</v>
          </cell>
          <cell r="C3240" t="str">
            <v>64110</v>
          </cell>
          <cell r="D3240" t="str">
            <v>AS</v>
          </cell>
          <cell r="E3240" t="str">
            <v>Swains Island</v>
          </cell>
          <cell r="F3240" t="e">
            <v>#N/A</v>
          </cell>
          <cell r="G3240" t="e">
            <v>#N/A</v>
          </cell>
          <cell r="H3240">
            <v>7.4110703858231722E-2</v>
          </cell>
          <cell r="I3240">
            <v>0.14936944233317404</v>
          </cell>
          <cell r="J3240">
            <v>0.20749999999999999</v>
          </cell>
          <cell r="K3240">
            <v>278.8</v>
          </cell>
          <cell r="L3240">
            <v>68.17</v>
          </cell>
          <cell r="M3240">
            <v>580.57000000000005</v>
          </cell>
          <cell r="N3240">
            <v>30.84</v>
          </cell>
          <cell r="O3240">
            <v>120.47</v>
          </cell>
          <cell r="P3240" t="str">
            <v>9999</v>
          </cell>
          <cell r="Q3240" t="str">
            <v>Not in Metro Area</v>
          </cell>
        </row>
        <row r="3241">
          <cell r="B3241" t="str">
            <v>64120</v>
          </cell>
          <cell r="C3241" t="str">
            <v>64120</v>
          </cell>
          <cell r="D3241" t="str">
            <v>AS</v>
          </cell>
          <cell r="E3241" t="str">
            <v>Tau</v>
          </cell>
          <cell r="F3241" t="e">
            <v>#N/A</v>
          </cell>
          <cell r="G3241" t="e">
            <v>#N/A</v>
          </cell>
          <cell r="H3241">
            <v>7.4110703858231722E-2</v>
          </cell>
          <cell r="I3241">
            <v>0.14936944233317404</v>
          </cell>
          <cell r="J3241">
            <v>0.20749999999999999</v>
          </cell>
          <cell r="K3241">
            <v>278.8</v>
          </cell>
          <cell r="L3241">
            <v>68.17</v>
          </cell>
          <cell r="M3241">
            <v>580.57000000000005</v>
          </cell>
          <cell r="N3241">
            <v>30.84</v>
          </cell>
          <cell r="O3241">
            <v>120.47</v>
          </cell>
          <cell r="P3241" t="str">
            <v>9999</v>
          </cell>
          <cell r="Q3241" t="str">
            <v>Not in Metro Area</v>
          </cell>
        </row>
        <row r="3242">
          <cell r="B3242" t="str">
            <v>64130</v>
          </cell>
          <cell r="C3242" t="str">
            <v>64130</v>
          </cell>
          <cell r="D3242" t="str">
            <v>AS</v>
          </cell>
          <cell r="E3242" t="str">
            <v>Tualauta</v>
          </cell>
          <cell r="F3242" t="e">
            <v>#N/A</v>
          </cell>
          <cell r="G3242" t="e">
            <v>#N/A</v>
          </cell>
          <cell r="H3242">
            <v>7.4110703858231722E-2</v>
          </cell>
          <cell r="I3242">
            <v>0.14936944233317404</v>
          </cell>
          <cell r="J3242">
            <v>0.20749999999999999</v>
          </cell>
          <cell r="K3242">
            <v>278.8</v>
          </cell>
          <cell r="L3242">
            <v>68.17</v>
          </cell>
          <cell r="M3242">
            <v>580.57000000000005</v>
          </cell>
          <cell r="N3242">
            <v>30.84</v>
          </cell>
          <cell r="O3242">
            <v>120.47</v>
          </cell>
          <cell r="P3242" t="str">
            <v>9999</v>
          </cell>
          <cell r="Q3242" t="str">
            <v>Not in Metro Area</v>
          </cell>
        </row>
        <row r="3243">
          <cell r="B3243" t="str">
            <v>64140</v>
          </cell>
          <cell r="C3243" t="str">
            <v>64140</v>
          </cell>
          <cell r="D3243" t="str">
            <v>AS</v>
          </cell>
          <cell r="E3243" t="str">
            <v>Tualatai</v>
          </cell>
          <cell r="F3243" t="e">
            <v>#N/A</v>
          </cell>
          <cell r="G3243" t="e">
            <v>#N/A</v>
          </cell>
          <cell r="H3243">
            <v>7.4110703858231722E-2</v>
          </cell>
          <cell r="I3243">
            <v>0.14936944233317404</v>
          </cell>
          <cell r="J3243">
            <v>0.20749999999999999</v>
          </cell>
          <cell r="K3243">
            <v>278.8</v>
          </cell>
          <cell r="L3243">
            <v>68.17</v>
          </cell>
          <cell r="M3243">
            <v>580.57000000000005</v>
          </cell>
          <cell r="N3243">
            <v>30.84</v>
          </cell>
          <cell r="O3243">
            <v>120.47</v>
          </cell>
          <cell r="P3243" t="str">
            <v>9999</v>
          </cell>
          <cell r="Q3243" t="str">
            <v>Not in Metro Area</v>
          </cell>
        </row>
        <row r="3244">
          <cell r="B3244" t="str">
            <v>64150</v>
          </cell>
          <cell r="C3244" t="str">
            <v>64150</v>
          </cell>
          <cell r="D3244" t="str">
            <v>AS</v>
          </cell>
          <cell r="E3244" t="str">
            <v>Vaifanua</v>
          </cell>
          <cell r="F3244" t="e">
            <v>#N/A</v>
          </cell>
          <cell r="G3244" t="e">
            <v>#N/A</v>
          </cell>
          <cell r="H3244">
            <v>7.4110703858231722E-2</v>
          </cell>
          <cell r="I3244">
            <v>0.14936944233317404</v>
          </cell>
          <cell r="J3244">
            <v>0.20749999999999999</v>
          </cell>
          <cell r="K3244">
            <v>278.8</v>
          </cell>
          <cell r="L3244">
            <v>68.17</v>
          </cell>
          <cell r="M3244">
            <v>580.57000000000005</v>
          </cell>
          <cell r="N3244">
            <v>30.84</v>
          </cell>
          <cell r="O3244">
            <v>120.47</v>
          </cell>
          <cell r="P3244" t="str">
            <v>9999</v>
          </cell>
          <cell r="Q3244" t="str">
            <v>Not in Metro Area</v>
          </cell>
        </row>
        <row r="3245">
          <cell r="B3245" t="str">
            <v>65010</v>
          </cell>
          <cell r="C3245" t="str">
            <v>65010</v>
          </cell>
          <cell r="D3245" t="str">
            <v xml:space="preserve">GU  </v>
          </cell>
          <cell r="E3245" t="str">
            <v>Agana</v>
          </cell>
          <cell r="F3245">
            <v>612.79</v>
          </cell>
          <cell r="G3245">
            <v>344.44925899999998</v>
          </cell>
          <cell r="H3245">
            <v>7.4110703858231722E-2</v>
          </cell>
          <cell r="I3245">
            <v>0.14936944233317404</v>
          </cell>
          <cell r="J3245">
            <v>0.20749999999999999</v>
          </cell>
          <cell r="K3245">
            <v>278.8</v>
          </cell>
          <cell r="L3245">
            <v>68.17</v>
          </cell>
          <cell r="M3245">
            <v>580.57000000000005</v>
          </cell>
          <cell r="N3245">
            <v>30.84</v>
          </cell>
          <cell r="O3245">
            <v>120.47</v>
          </cell>
          <cell r="P3245" t="str">
            <v>9998</v>
          </cell>
          <cell r="Q3245" t="str">
            <v>Not in Metro Area</v>
          </cell>
        </row>
        <row r="3246">
          <cell r="B3246" t="str">
            <v>65020</v>
          </cell>
          <cell r="C3246" t="str">
            <v>65020</v>
          </cell>
          <cell r="D3246" t="str">
            <v xml:space="preserve">GU  </v>
          </cell>
          <cell r="E3246" t="str">
            <v>Agana Heights</v>
          </cell>
          <cell r="F3246">
            <v>607.59</v>
          </cell>
          <cell r="G3246">
            <v>341.52633900000006</v>
          </cell>
          <cell r="H3246">
            <v>7.4110703858231722E-2</v>
          </cell>
          <cell r="I3246">
            <v>0.14936944233317404</v>
          </cell>
          <cell r="J3246">
            <v>0.20749999999999999</v>
          </cell>
          <cell r="K3246">
            <v>278.8</v>
          </cell>
          <cell r="L3246">
            <v>68.17</v>
          </cell>
          <cell r="M3246">
            <v>580.57000000000005</v>
          </cell>
          <cell r="N3246">
            <v>30.84</v>
          </cell>
          <cell r="O3246">
            <v>120.47</v>
          </cell>
          <cell r="P3246" t="str">
            <v>9998</v>
          </cell>
          <cell r="Q3246" t="str">
            <v>Not in Metro Area</v>
          </cell>
        </row>
        <row r="3247">
          <cell r="B3247" t="str">
            <v>65030</v>
          </cell>
          <cell r="C3247" t="str">
            <v>65030</v>
          </cell>
          <cell r="D3247" t="str">
            <v xml:space="preserve">GU  </v>
          </cell>
          <cell r="E3247" t="str">
            <v>Agat</v>
          </cell>
          <cell r="F3247">
            <v>612.79</v>
          </cell>
          <cell r="G3247">
            <v>344.44925899999998</v>
          </cell>
          <cell r="H3247">
            <v>7.4110703858231722E-2</v>
          </cell>
          <cell r="I3247">
            <v>0.14936944233317404</v>
          </cell>
          <cell r="J3247">
            <v>0.20749999999999999</v>
          </cell>
          <cell r="K3247">
            <v>278.8</v>
          </cell>
          <cell r="L3247">
            <v>68.17</v>
          </cell>
          <cell r="M3247">
            <v>580.57000000000005</v>
          </cell>
          <cell r="N3247">
            <v>30.84</v>
          </cell>
          <cell r="O3247">
            <v>120.47</v>
          </cell>
          <cell r="P3247" t="str">
            <v>9998</v>
          </cell>
          <cell r="Q3247" t="str">
            <v>Not in Metro Area</v>
          </cell>
        </row>
        <row r="3248">
          <cell r="B3248" t="str">
            <v>65040</v>
          </cell>
          <cell r="C3248" t="str">
            <v>65040</v>
          </cell>
          <cell r="D3248" t="str">
            <v xml:space="preserve">GU  </v>
          </cell>
          <cell r="E3248" t="str">
            <v>Asan</v>
          </cell>
          <cell r="F3248">
            <v>595.94000000000005</v>
          </cell>
          <cell r="G3248">
            <v>334.97787400000004</v>
          </cell>
          <cell r="H3248">
            <v>7.4110703858231722E-2</v>
          </cell>
          <cell r="I3248">
            <v>0.14936944233317404</v>
          </cell>
          <cell r="J3248">
            <v>0.20749999999999999</v>
          </cell>
          <cell r="K3248">
            <v>278.8</v>
          </cell>
          <cell r="L3248">
            <v>68.17</v>
          </cell>
          <cell r="M3248">
            <v>580.57000000000005</v>
          </cell>
          <cell r="N3248">
            <v>30.84</v>
          </cell>
          <cell r="O3248">
            <v>120.47</v>
          </cell>
          <cell r="P3248" t="str">
            <v>9998</v>
          </cell>
          <cell r="Q3248" t="str">
            <v>Not in Metro Area</v>
          </cell>
        </row>
        <row r="3249">
          <cell r="B3249" t="str">
            <v>65050</v>
          </cell>
          <cell r="C3249" t="str">
            <v>65050</v>
          </cell>
          <cell r="D3249" t="str">
            <v xml:space="preserve">GU  </v>
          </cell>
          <cell r="E3249" t="str">
            <v>Barrigada</v>
          </cell>
          <cell r="F3249">
            <v>608.27</v>
          </cell>
          <cell r="G3249">
            <v>341.90856700000001</v>
          </cell>
          <cell r="H3249">
            <v>7.4110703858231722E-2</v>
          </cell>
          <cell r="I3249">
            <v>0.14936944233317404</v>
          </cell>
          <cell r="J3249">
            <v>0.20749999999999999</v>
          </cell>
          <cell r="K3249">
            <v>278.8</v>
          </cell>
          <cell r="L3249">
            <v>68.17</v>
          </cell>
          <cell r="M3249">
            <v>580.57000000000005</v>
          </cell>
          <cell r="N3249">
            <v>30.84</v>
          </cell>
          <cell r="O3249">
            <v>120.47</v>
          </cell>
          <cell r="P3249" t="str">
            <v>9998</v>
          </cell>
          <cell r="Q3249" t="str">
            <v>Not in Metro Area</v>
          </cell>
        </row>
        <row r="3250">
          <cell r="B3250" t="str">
            <v>65060</v>
          </cell>
          <cell r="C3250" t="str">
            <v>65060</v>
          </cell>
          <cell r="D3250" t="str">
            <v xml:space="preserve">GU  </v>
          </cell>
          <cell r="E3250" t="str">
            <v>Chalan Pago</v>
          </cell>
          <cell r="F3250">
            <v>600.29</v>
          </cell>
          <cell r="G3250">
            <v>337.42300899999998</v>
          </cell>
          <cell r="H3250">
            <v>7.4110703858231722E-2</v>
          </cell>
          <cell r="I3250">
            <v>0.14936944233317404</v>
          </cell>
          <cell r="J3250">
            <v>0.20749999999999999</v>
          </cell>
          <cell r="K3250">
            <v>278.8</v>
          </cell>
          <cell r="L3250">
            <v>68.17</v>
          </cell>
          <cell r="M3250">
            <v>580.57000000000005</v>
          </cell>
          <cell r="N3250">
            <v>30.84</v>
          </cell>
          <cell r="O3250">
            <v>120.47</v>
          </cell>
          <cell r="P3250" t="str">
            <v>9998</v>
          </cell>
          <cell r="Q3250" t="str">
            <v>Not in Metro Area</v>
          </cell>
        </row>
        <row r="3251">
          <cell r="B3251" t="str">
            <v>65070</v>
          </cell>
          <cell r="C3251" t="str">
            <v>65070</v>
          </cell>
          <cell r="D3251" t="str">
            <v xml:space="preserve">GU  </v>
          </cell>
          <cell r="E3251" t="str">
            <v>Dededo</v>
          </cell>
          <cell r="F3251">
            <v>612.79</v>
          </cell>
          <cell r="G3251">
            <v>344.44925899999998</v>
          </cell>
          <cell r="H3251">
            <v>7.4110703858231722E-2</v>
          </cell>
          <cell r="I3251">
            <v>0.14936944233317404</v>
          </cell>
          <cell r="J3251">
            <v>0.20749999999999999</v>
          </cell>
          <cell r="K3251">
            <v>278.8</v>
          </cell>
          <cell r="L3251">
            <v>68.17</v>
          </cell>
          <cell r="M3251">
            <v>580.57000000000005</v>
          </cell>
          <cell r="N3251">
            <v>30.84</v>
          </cell>
          <cell r="O3251">
            <v>120.47</v>
          </cell>
          <cell r="P3251" t="str">
            <v>9998</v>
          </cell>
          <cell r="Q3251" t="str">
            <v>Not in Metro Area</v>
          </cell>
        </row>
        <row r="3252">
          <cell r="B3252" t="str">
            <v>65080</v>
          </cell>
          <cell r="C3252" t="str">
            <v>65080</v>
          </cell>
          <cell r="D3252" t="str">
            <v xml:space="preserve">GU  </v>
          </cell>
          <cell r="E3252" t="str">
            <v>Inarajan</v>
          </cell>
          <cell r="F3252">
            <v>599.54999999999995</v>
          </cell>
          <cell r="G3252">
            <v>337.00705499999998</v>
          </cell>
          <cell r="H3252">
            <v>7.4110703858231722E-2</v>
          </cell>
          <cell r="I3252">
            <v>0.14936944233317404</v>
          </cell>
          <cell r="J3252">
            <v>0.20749999999999999</v>
          </cell>
          <cell r="K3252">
            <v>278.8</v>
          </cell>
          <cell r="L3252">
            <v>68.17</v>
          </cell>
          <cell r="M3252">
            <v>580.57000000000005</v>
          </cell>
          <cell r="N3252">
            <v>30.84</v>
          </cell>
          <cell r="O3252">
            <v>120.47</v>
          </cell>
          <cell r="P3252" t="str">
            <v>9998</v>
          </cell>
          <cell r="Q3252" t="str">
            <v>Not in Metro Area</v>
          </cell>
        </row>
        <row r="3253">
          <cell r="B3253" t="str">
            <v>65090</v>
          </cell>
          <cell r="C3253" t="str">
            <v>65090</v>
          </cell>
          <cell r="D3253" t="str">
            <v xml:space="preserve">GU  </v>
          </cell>
          <cell r="E3253" t="str">
            <v>Maite</v>
          </cell>
          <cell r="F3253">
            <v>586.89</v>
          </cell>
          <cell r="G3253">
            <v>329.89086900000001</v>
          </cell>
          <cell r="H3253">
            <v>7.4110703858231722E-2</v>
          </cell>
          <cell r="I3253">
            <v>0.14936944233317404</v>
          </cell>
          <cell r="J3253">
            <v>0.20749999999999999</v>
          </cell>
          <cell r="K3253">
            <v>278.8</v>
          </cell>
          <cell r="L3253">
            <v>68.17</v>
          </cell>
          <cell r="M3253">
            <v>580.57000000000005</v>
          </cell>
          <cell r="N3253">
            <v>30.84</v>
          </cell>
          <cell r="O3253">
            <v>120.47</v>
          </cell>
          <cell r="P3253" t="str">
            <v>9998</v>
          </cell>
          <cell r="Q3253" t="str">
            <v>Not in Metro Area</v>
          </cell>
        </row>
        <row r="3254">
          <cell r="B3254" t="str">
            <v>65100</v>
          </cell>
          <cell r="C3254" t="str">
            <v>65100</v>
          </cell>
          <cell r="D3254" t="str">
            <v xml:space="preserve">GU  </v>
          </cell>
          <cell r="E3254" t="str">
            <v>Mangilao</v>
          </cell>
          <cell r="F3254">
            <v>597.64</v>
          </cell>
          <cell r="G3254">
            <v>335.93344400000001</v>
          </cell>
          <cell r="H3254">
            <v>7.4110703858231722E-2</v>
          </cell>
          <cell r="I3254">
            <v>0.14936944233317404</v>
          </cell>
          <cell r="J3254">
            <v>0.20749999999999999</v>
          </cell>
          <cell r="K3254">
            <v>278.8</v>
          </cell>
          <cell r="L3254">
            <v>68.17</v>
          </cell>
          <cell r="M3254">
            <v>580.57000000000005</v>
          </cell>
          <cell r="N3254">
            <v>30.84</v>
          </cell>
          <cell r="O3254">
            <v>120.47</v>
          </cell>
          <cell r="P3254" t="str">
            <v>9998</v>
          </cell>
          <cell r="Q3254" t="str">
            <v>Not in Metro Area</v>
          </cell>
        </row>
        <row r="3255">
          <cell r="B3255" t="str">
            <v>65110</v>
          </cell>
          <cell r="C3255" t="str">
            <v>65110</v>
          </cell>
          <cell r="D3255" t="str">
            <v xml:space="preserve">GU  </v>
          </cell>
          <cell r="E3255" t="str">
            <v>Merizo</v>
          </cell>
          <cell r="F3255">
            <v>604.04999999999995</v>
          </cell>
          <cell r="G3255">
            <v>339.53650499999998</v>
          </cell>
          <cell r="H3255">
            <v>7.4110703858231722E-2</v>
          </cell>
          <cell r="I3255">
            <v>0.14936944233317404</v>
          </cell>
          <cell r="J3255">
            <v>0.20749999999999999</v>
          </cell>
          <cell r="K3255">
            <v>278.8</v>
          </cell>
          <cell r="L3255">
            <v>68.17</v>
          </cell>
          <cell r="M3255">
            <v>580.57000000000005</v>
          </cell>
          <cell r="N3255">
            <v>30.84</v>
          </cell>
          <cell r="O3255">
            <v>120.47</v>
          </cell>
          <cell r="P3255" t="str">
            <v>9998</v>
          </cell>
          <cell r="Q3255" t="str">
            <v>Not in Metro Area</v>
          </cell>
        </row>
        <row r="3256">
          <cell r="B3256" t="str">
            <v>65120</v>
          </cell>
          <cell r="C3256" t="str">
            <v>65120</v>
          </cell>
          <cell r="D3256" t="str">
            <v xml:space="preserve">GU  </v>
          </cell>
          <cell r="E3256" t="str">
            <v>Mongmong</v>
          </cell>
          <cell r="F3256">
            <v>577.82000000000005</v>
          </cell>
          <cell r="G3256">
            <v>324.79262200000005</v>
          </cell>
          <cell r="H3256">
            <v>7.4110703858231722E-2</v>
          </cell>
          <cell r="I3256">
            <v>0.14936944233317404</v>
          </cell>
          <cell r="J3256">
            <v>0.20749999999999999</v>
          </cell>
          <cell r="K3256">
            <v>278.8</v>
          </cell>
          <cell r="L3256">
            <v>68.17</v>
          </cell>
          <cell r="M3256">
            <v>580.57000000000005</v>
          </cell>
          <cell r="N3256">
            <v>30.84</v>
          </cell>
          <cell r="O3256">
            <v>120.47</v>
          </cell>
          <cell r="P3256" t="str">
            <v>9998</v>
          </cell>
          <cell r="Q3256" t="str">
            <v>Not in Metro Area</v>
          </cell>
        </row>
        <row r="3257">
          <cell r="B3257" t="str">
            <v>65130</v>
          </cell>
          <cell r="C3257" t="str">
            <v>65130</v>
          </cell>
          <cell r="D3257" t="str">
            <v xml:space="preserve">GU  </v>
          </cell>
          <cell r="E3257" t="str">
            <v>Ordot</v>
          </cell>
          <cell r="F3257">
            <v>555.98</v>
          </cell>
          <cell r="G3257">
            <v>312.51635800000003</v>
          </cell>
          <cell r="H3257">
            <v>7.4110703858231722E-2</v>
          </cell>
          <cell r="I3257">
            <v>0.14936944233317404</v>
          </cell>
          <cell r="J3257">
            <v>0.20749999999999999</v>
          </cell>
          <cell r="K3257">
            <v>278.8</v>
          </cell>
          <cell r="L3257">
            <v>68.17</v>
          </cell>
          <cell r="M3257">
            <v>580.57000000000005</v>
          </cell>
          <cell r="N3257">
            <v>30.84</v>
          </cell>
          <cell r="O3257">
            <v>120.47</v>
          </cell>
          <cell r="P3257" t="str">
            <v>9998</v>
          </cell>
          <cell r="Q3257" t="str">
            <v>Not in Metro Area</v>
          </cell>
        </row>
        <row r="3258">
          <cell r="B3258" t="str">
            <v>65140</v>
          </cell>
          <cell r="C3258" t="str">
            <v>65140</v>
          </cell>
          <cell r="D3258" t="str">
            <v xml:space="preserve">GU  </v>
          </cell>
          <cell r="E3258" t="str">
            <v>Piti</v>
          </cell>
          <cell r="F3258">
            <v>600.96</v>
          </cell>
          <cell r="G3258">
            <v>337.79961600000007</v>
          </cell>
          <cell r="H3258">
            <v>7.4110703858231722E-2</v>
          </cell>
          <cell r="I3258">
            <v>0.14936944233317404</v>
          </cell>
          <cell r="J3258">
            <v>0.20749999999999999</v>
          </cell>
          <cell r="K3258">
            <v>278.8</v>
          </cell>
          <cell r="L3258">
            <v>68.17</v>
          </cell>
          <cell r="M3258">
            <v>580.57000000000005</v>
          </cell>
          <cell r="N3258">
            <v>30.84</v>
          </cell>
          <cell r="O3258">
            <v>120.47</v>
          </cell>
          <cell r="P3258" t="str">
            <v>9998</v>
          </cell>
          <cell r="Q3258" t="str">
            <v>Not in Metro Area</v>
          </cell>
        </row>
        <row r="3259">
          <cell r="B3259" t="str">
            <v>65150</v>
          </cell>
          <cell r="C3259" t="str">
            <v>65150</v>
          </cell>
          <cell r="D3259" t="str">
            <v xml:space="preserve">GU  </v>
          </cell>
          <cell r="E3259" t="str">
            <v>Santa Rita</v>
          </cell>
          <cell r="F3259">
            <v>611.30999999999995</v>
          </cell>
          <cell r="G3259">
            <v>343.61735099999999</v>
          </cell>
          <cell r="H3259">
            <v>7.4110703858231722E-2</v>
          </cell>
          <cell r="I3259">
            <v>0.14936944233317404</v>
          </cell>
          <cell r="J3259">
            <v>0.20749999999999999</v>
          </cell>
          <cell r="K3259">
            <v>278.8</v>
          </cell>
          <cell r="L3259">
            <v>68.17</v>
          </cell>
          <cell r="M3259">
            <v>580.57000000000005</v>
          </cell>
          <cell r="N3259">
            <v>30.84</v>
          </cell>
          <cell r="O3259">
            <v>120.47</v>
          </cell>
          <cell r="P3259" t="str">
            <v>9998</v>
          </cell>
          <cell r="Q3259" t="str">
            <v>Not in Metro Area</v>
          </cell>
        </row>
        <row r="3260">
          <cell r="B3260" t="str">
            <v>65160</v>
          </cell>
          <cell r="C3260" t="str">
            <v>65160</v>
          </cell>
          <cell r="D3260" t="str">
            <v xml:space="preserve">GU  </v>
          </cell>
          <cell r="E3260" t="str">
            <v>Sinajana</v>
          </cell>
          <cell r="F3260">
            <v>612.79</v>
          </cell>
          <cell r="G3260">
            <v>344.44925899999998</v>
          </cell>
          <cell r="H3260">
            <v>7.4110703858231722E-2</v>
          </cell>
          <cell r="I3260">
            <v>0.14936944233317404</v>
          </cell>
          <cell r="J3260">
            <v>0.20749999999999999</v>
          </cell>
          <cell r="K3260">
            <v>278.8</v>
          </cell>
          <cell r="L3260">
            <v>68.17</v>
          </cell>
          <cell r="M3260">
            <v>580.57000000000005</v>
          </cell>
          <cell r="N3260">
            <v>30.84</v>
          </cell>
          <cell r="O3260">
            <v>120.47</v>
          </cell>
          <cell r="P3260" t="str">
            <v>9998</v>
          </cell>
          <cell r="Q3260" t="str">
            <v>Not in Metro Area</v>
          </cell>
        </row>
        <row r="3261">
          <cell r="B3261" t="str">
            <v>65170</v>
          </cell>
          <cell r="C3261" t="str">
            <v>65170</v>
          </cell>
          <cell r="D3261" t="str">
            <v xml:space="preserve">GU  </v>
          </cell>
          <cell r="E3261" t="str">
            <v>Talofofo</v>
          </cell>
          <cell r="F3261">
            <v>606.55999999999995</v>
          </cell>
          <cell r="G3261">
            <v>340.94737600000002</v>
          </cell>
          <cell r="H3261">
            <v>7.4110703858231722E-2</v>
          </cell>
          <cell r="I3261">
            <v>0.14936944233317404</v>
          </cell>
          <cell r="J3261">
            <v>0.20749999999999999</v>
          </cell>
          <cell r="K3261">
            <v>278.8</v>
          </cell>
          <cell r="L3261">
            <v>68.17</v>
          </cell>
          <cell r="M3261">
            <v>580.57000000000005</v>
          </cell>
          <cell r="N3261">
            <v>30.84</v>
          </cell>
          <cell r="O3261">
            <v>120.47</v>
          </cell>
          <cell r="P3261" t="str">
            <v>9998</v>
          </cell>
          <cell r="Q3261" t="str">
            <v>Not in Metro Area</v>
          </cell>
        </row>
        <row r="3262">
          <cell r="B3262" t="str">
            <v>65180</v>
          </cell>
          <cell r="C3262" t="str">
            <v>65180</v>
          </cell>
          <cell r="D3262" t="str">
            <v xml:space="preserve">GU  </v>
          </cell>
          <cell r="E3262" t="str">
            <v>Tamuning</v>
          </cell>
          <cell r="F3262">
            <v>612.79</v>
          </cell>
          <cell r="G3262">
            <v>344.44925899999998</v>
          </cell>
          <cell r="H3262">
            <v>7.4110703858231722E-2</v>
          </cell>
          <cell r="I3262">
            <v>0.14936944233317404</v>
          </cell>
          <cell r="J3262">
            <v>0.20749999999999999</v>
          </cell>
          <cell r="K3262">
            <v>278.8</v>
          </cell>
          <cell r="L3262">
            <v>68.17</v>
          </cell>
          <cell r="M3262">
            <v>580.57000000000005</v>
          </cell>
          <cell r="N3262">
            <v>30.84</v>
          </cell>
          <cell r="O3262">
            <v>120.47</v>
          </cell>
          <cell r="P3262" t="str">
            <v>9998</v>
          </cell>
          <cell r="Q3262" t="str">
            <v>Not in Metro Area</v>
          </cell>
        </row>
        <row r="3263">
          <cell r="B3263" t="str">
            <v>65190</v>
          </cell>
          <cell r="C3263" t="str">
            <v>65190</v>
          </cell>
          <cell r="D3263" t="str">
            <v xml:space="preserve">GU  </v>
          </cell>
          <cell r="E3263" t="str">
            <v>Toto</v>
          </cell>
          <cell r="F3263">
            <v>555.08000000000004</v>
          </cell>
          <cell r="G3263">
            <v>312.01046800000006</v>
          </cell>
          <cell r="H3263">
            <v>7.4110703858231722E-2</v>
          </cell>
          <cell r="I3263">
            <v>0.14936944233317404</v>
          </cell>
          <cell r="J3263">
            <v>0.20749999999999999</v>
          </cell>
          <cell r="K3263">
            <v>278.8</v>
          </cell>
          <cell r="L3263">
            <v>68.17</v>
          </cell>
          <cell r="M3263">
            <v>580.57000000000005</v>
          </cell>
          <cell r="N3263">
            <v>30.84</v>
          </cell>
          <cell r="O3263">
            <v>120.47</v>
          </cell>
          <cell r="P3263" t="str">
            <v>9998</v>
          </cell>
          <cell r="Q3263" t="str">
            <v>Not in Metro Area</v>
          </cell>
        </row>
        <row r="3264">
          <cell r="B3264" t="str">
            <v>65200</v>
          </cell>
          <cell r="C3264" t="str">
            <v>65200</v>
          </cell>
          <cell r="D3264" t="str">
            <v xml:space="preserve">GU  </v>
          </cell>
          <cell r="E3264" t="str">
            <v>Umatac</v>
          </cell>
          <cell r="F3264">
            <v>579.86</v>
          </cell>
          <cell r="G3264">
            <v>325.93930600000004</v>
          </cell>
          <cell r="H3264">
            <v>7.4110703858231722E-2</v>
          </cell>
          <cell r="I3264">
            <v>0.14936944233317404</v>
          </cell>
          <cell r="J3264">
            <v>0.20749999999999999</v>
          </cell>
          <cell r="K3264">
            <v>278.8</v>
          </cell>
          <cell r="L3264">
            <v>68.17</v>
          </cell>
          <cell r="M3264">
            <v>580.57000000000005</v>
          </cell>
          <cell r="N3264">
            <v>30.84</v>
          </cell>
          <cell r="O3264">
            <v>120.47</v>
          </cell>
          <cell r="P3264" t="str">
            <v>9998</v>
          </cell>
          <cell r="Q3264" t="str">
            <v>Not in Metro Area</v>
          </cell>
        </row>
        <row r="3265">
          <cell r="B3265" t="str">
            <v>65210</v>
          </cell>
          <cell r="C3265" t="str">
            <v>65210</v>
          </cell>
          <cell r="D3265" t="str">
            <v xml:space="preserve">GU  </v>
          </cell>
          <cell r="E3265" t="str">
            <v>Yigo</v>
          </cell>
          <cell r="F3265">
            <v>611.75</v>
          </cell>
          <cell r="G3265">
            <v>343.86467500000003</v>
          </cell>
          <cell r="H3265">
            <v>7.4110703858231722E-2</v>
          </cell>
          <cell r="I3265">
            <v>0.14936944233317404</v>
          </cell>
          <cell r="J3265">
            <v>0.20749999999999999</v>
          </cell>
          <cell r="K3265">
            <v>278.8</v>
          </cell>
          <cell r="L3265">
            <v>68.17</v>
          </cell>
          <cell r="M3265">
            <v>580.57000000000005</v>
          </cell>
          <cell r="N3265">
            <v>30.84</v>
          </cell>
          <cell r="O3265">
            <v>120.47</v>
          </cell>
          <cell r="P3265" t="str">
            <v>9998</v>
          </cell>
          <cell r="Q3265" t="str">
            <v>Not in Metro Area</v>
          </cell>
        </row>
        <row r="3266">
          <cell r="B3266" t="str">
            <v>65220</v>
          </cell>
          <cell r="C3266" t="str">
            <v>65220</v>
          </cell>
          <cell r="D3266" t="str">
            <v xml:space="preserve">GU  </v>
          </cell>
          <cell r="E3266" t="str">
            <v>Yona</v>
          </cell>
          <cell r="F3266">
            <v>600.29</v>
          </cell>
          <cell r="G3266">
            <v>337.42300899999998</v>
          </cell>
          <cell r="H3266">
            <v>7.4110703858231722E-2</v>
          </cell>
          <cell r="I3266">
            <v>0.14936944233317404</v>
          </cell>
          <cell r="J3266">
            <v>0.20749999999999999</v>
          </cell>
          <cell r="K3266">
            <v>278.8</v>
          </cell>
          <cell r="L3266">
            <v>68.17</v>
          </cell>
          <cell r="M3266">
            <v>580.57000000000005</v>
          </cell>
          <cell r="N3266">
            <v>30.84</v>
          </cell>
          <cell r="O3266">
            <v>120.47</v>
          </cell>
          <cell r="P3266" t="str">
            <v>9998</v>
          </cell>
          <cell r="Q3266" t="str">
            <v>Not in Metro Area</v>
          </cell>
        </row>
        <row r="3267">
          <cell r="B3267"/>
          <cell r="C3267"/>
          <cell r="D3267"/>
          <cell r="E3267"/>
          <cell r="F3267"/>
          <cell r="G3267"/>
          <cell r="H3267"/>
          <cell r="I3267"/>
          <cell r="J3267"/>
          <cell r="K3267"/>
          <cell r="L3267"/>
          <cell r="M3267"/>
          <cell r="N3267"/>
          <cell r="O3267"/>
          <cell r="P3267"/>
          <cell r="Q3267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5">
          <cell r="B5" t="str">
            <v>01</v>
          </cell>
          <cell r="C5">
            <v>845.95</v>
          </cell>
          <cell r="E5" t="str">
            <v>01</v>
          </cell>
          <cell r="F5" t="str">
            <v>Northern New England</v>
          </cell>
        </row>
        <row r="6">
          <cell r="B6" t="str">
            <v>02</v>
          </cell>
          <cell r="C6">
            <v>837.9</v>
          </cell>
          <cell r="E6" t="str">
            <v>02</v>
          </cell>
          <cell r="F6" t="str">
            <v>Central New England</v>
          </cell>
        </row>
        <row r="7">
          <cell r="B7" t="str">
            <v>03</v>
          </cell>
          <cell r="C7">
            <v>834.01</v>
          </cell>
          <cell r="E7" t="str">
            <v>03</v>
          </cell>
          <cell r="F7" t="str">
            <v>New York</v>
          </cell>
        </row>
        <row r="8">
          <cell r="B8" t="str">
            <v>04</v>
          </cell>
          <cell r="C8">
            <v>873.77</v>
          </cell>
          <cell r="E8" t="str">
            <v>04</v>
          </cell>
          <cell r="F8" t="str">
            <v>New Jersey</v>
          </cell>
        </row>
        <row r="9">
          <cell r="B9" t="str">
            <v>05</v>
          </cell>
          <cell r="C9">
            <v>924.78</v>
          </cell>
          <cell r="E9" t="str">
            <v>05</v>
          </cell>
          <cell r="F9" t="str">
            <v>Mid-Atlantic</v>
          </cell>
        </row>
        <row r="10">
          <cell r="B10" t="str">
            <v>06</v>
          </cell>
          <cell r="C10">
            <v>839.39</v>
          </cell>
          <cell r="E10" t="str">
            <v>06</v>
          </cell>
          <cell r="F10" t="str">
            <v>Pennsylvania and West Virginia</v>
          </cell>
        </row>
        <row r="11">
          <cell r="B11" t="str">
            <v>07</v>
          </cell>
          <cell r="C11">
            <v>834.19</v>
          </cell>
          <cell r="E11" t="str">
            <v>07</v>
          </cell>
          <cell r="F11" t="str">
            <v>North Carolina and Virginia</v>
          </cell>
        </row>
        <row r="12">
          <cell r="B12" t="str">
            <v>08</v>
          </cell>
          <cell r="C12">
            <v>833.92</v>
          </cell>
          <cell r="E12" t="str">
            <v>08</v>
          </cell>
          <cell r="F12" t="str">
            <v>Georgia and South Carolina</v>
          </cell>
        </row>
        <row r="13">
          <cell r="B13" t="str">
            <v>09</v>
          </cell>
          <cell r="C13">
            <v>871.5</v>
          </cell>
          <cell r="E13" t="str">
            <v>09</v>
          </cell>
          <cell r="F13" t="str">
            <v>Florida</v>
          </cell>
        </row>
        <row r="14">
          <cell r="B14" t="str">
            <v>10</v>
          </cell>
          <cell r="C14">
            <v>832.71</v>
          </cell>
          <cell r="E14" t="str">
            <v>10</v>
          </cell>
          <cell r="F14" t="str">
            <v>Alabama and Tennessee</v>
          </cell>
        </row>
        <row r="15">
          <cell r="B15" t="str">
            <v>11</v>
          </cell>
          <cell r="C15">
            <v>831.05</v>
          </cell>
          <cell r="E15" t="str">
            <v>11</v>
          </cell>
          <cell r="F15" t="str">
            <v>Michigan</v>
          </cell>
        </row>
        <row r="16">
          <cell r="B16" t="str">
            <v>12</v>
          </cell>
          <cell r="C16">
            <v>842.56</v>
          </cell>
          <cell r="E16" t="str">
            <v>12</v>
          </cell>
          <cell r="F16" t="str">
            <v>Ohio</v>
          </cell>
        </row>
        <row r="17">
          <cell r="B17" t="str">
            <v>13</v>
          </cell>
          <cell r="C17">
            <v>843.14</v>
          </cell>
          <cell r="E17" t="str">
            <v>13</v>
          </cell>
          <cell r="F17" t="str">
            <v>Indiana and Kentucky</v>
          </cell>
        </row>
        <row r="18">
          <cell r="B18" t="str">
            <v>14</v>
          </cell>
          <cell r="C18">
            <v>844.2</v>
          </cell>
          <cell r="E18" t="str">
            <v>14</v>
          </cell>
          <cell r="F18" t="str">
            <v>Illinois and Wisconsin</v>
          </cell>
        </row>
        <row r="19">
          <cell r="B19" t="str">
            <v>15</v>
          </cell>
          <cell r="C19">
            <v>832.1</v>
          </cell>
          <cell r="E19" t="str">
            <v>15</v>
          </cell>
          <cell r="F19" t="str">
            <v>Arkansas and Missouri</v>
          </cell>
        </row>
        <row r="20">
          <cell r="B20" t="str">
            <v>16</v>
          </cell>
          <cell r="C20">
            <v>849.01</v>
          </cell>
          <cell r="E20" t="str">
            <v>16</v>
          </cell>
          <cell r="F20" t="str">
            <v>Louisiana and Mississippi</v>
          </cell>
        </row>
        <row r="21">
          <cell r="B21" t="str">
            <v>17</v>
          </cell>
          <cell r="C21">
            <v>881.12</v>
          </cell>
          <cell r="E21" t="str">
            <v>17</v>
          </cell>
          <cell r="F21" t="str">
            <v>Texas</v>
          </cell>
        </row>
        <row r="22">
          <cell r="B22" t="str">
            <v>18</v>
          </cell>
          <cell r="C22">
            <v>853.13</v>
          </cell>
          <cell r="E22" t="str">
            <v>18</v>
          </cell>
          <cell r="F22" t="str">
            <v>Kansas and Oklahoma</v>
          </cell>
        </row>
        <row r="23">
          <cell r="B23" t="str">
            <v>19</v>
          </cell>
          <cell r="C23">
            <v>835.18</v>
          </cell>
          <cell r="E23" t="str">
            <v>19</v>
          </cell>
          <cell r="F23" t="str">
            <v>Upper Midwest and Northern Plains</v>
          </cell>
        </row>
        <row r="24">
          <cell r="B24" t="str">
            <v>20</v>
          </cell>
          <cell r="C24">
            <v>822.92</v>
          </cell>
          <cell r="E24" t="str">
            <v>20</v>
          </cell>
          <cell r="F24" t="str">
            <v>Colorado and New Mexico</v>
          </cell>
        </row>
        <row r="25">
          <cell r="B25" t="str">
            <v>21</v>
          </cell>
          <cell r="C25">
            <v>860.06</v>
          </cell>
          <cell r="E25" t="str">
            <v>21</v>
          </cell>
          <cell r="F25" t="str">
            <v>Arizona</v>
          </cell>
        </row>
        <row r="26">
          <cell r="B26" t="str">
            <v>22</v>
          </cell>
          <cell r="C26">
            <v>901.63</v>
          </cell>
          <cell r="E26" t="str">
            <v>22</v>
          </cell>
          <cell r="F26" t="str">
            <v>Nevada</v>
          </cell>
        </row>
        <row r="27">
          <cell r="B27" t="str">
            <v>23</v>
          </cell>
          <cell r="C27">
            <v>831.96</v>
          </cell>
          <cell r="E27" t="str">
            <v>23</v>
          </cell>
          <cell r="F27" t="str">
            <v>Northwest</v>
          </cell>
        </row>
        <row r="28">
          <cell r="B28" t="str">
            <v>24</v>
          </cell>
          <cell r="C28">
            <v>859.3</v>
          </cell>
          <cell r="E28" t="str">
            <v>24</v>
          </cell>
          <cell r="F28" t="str">
            <v>California</v>
          </cell>
        </row>
        <row r="29">
          <cell r="B29" t="str">
            <v>25</v>
          </cell>
          <cell r="C29">
            <v>753.91</v>
          </cell>
          <cell r="E29" t="str">
            <v>25</v>
          </cell>
          <cell r="F29" t="str">
            <v>Hawaii</v>
          </cell>
        </row>
        <row r="30">
          <cell r="B30" t="str">
            <v>26</v>
          </cell>
          <cell r="C30">
            <v>909.63</v>
          </cell>
          <cell r="E30" t="str">
            <v>26</v>
          </cell>
          <cell r="F30" t="str">
            <v>Alaska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7FF7-9BD6-469C-AA41-C5F53ED766E5}">
  <sheetPr codeName="Sheet1">
    <tabColor theme="5"/>
  </sheetPr>
  <dimension ref="A1:G218"/>
  <sheetViews>
    <sheetView tabSelected="1" topLeftCell="A98" zoomScale="120" zoomScaleNormal="120" workbookViewId="0">
      <selection activeCell="F219" sqref="F219"/>
    </sheetView>
  </sheetViews>
  <sheetFormatPr defaultColWidth="9.109375" defaultRowHeight="14.4" x14ac:dyDescent="0.3"/>
  <cols>
    <col min="1" max="1" width="2.6640625" style="1" customWidth="1"/>
    <col min="2" max="2" width="37.88671875" style="2" customWidth="1"/>
    <col min="3" max="3" width="43.5546875" style="2" customWidth="1"/>
    <col min="4" max="4" width="21.109375" style="73" customWidth="1"/>
    <col min="5" max="5" width="9.109375" style="73"/>
    <col min="6" max="6" width="19.88671875" style="73" customWidth="1"/>
    <col min="7" max="16384" width="9.109375" style="1"/>
  </cols>
  <sheetData>
    <row r="1" spans="1:6" s="323" customFormat="1" ht="18" x14ac:dyDescent="0.35">
      <c r="A1" s="322"/>
      <c r="B1" s="334" t="s">
        <v>418</v>
      </c>
      <c r="C1" s="334"/>
      <c r="D1" s="334"/>
      <c r="E1" s="334"/>
      <c r="F1" s="334"/>
    </row>
    <row r="2" spans="1:6" ht="18" x14ac:dyDescent="0.3">
      <c r="A2" s="74"/>
      <c r="B2" s="335" t="s">
        <v>411</v>
      </c>
      <c r="C2" s="335"/>
      <c r="D2" s="336" t="s">
        <v>414</v>
      </c>
      <c r="E2" s="335"/>
      <c r="F2" s="336" t="s">
        <v>415</v>
      </c>
    </row>
    <row r="3" spans="1:6" ht="16.2" thickBot="1" x14ac:dyDescent="0.35">
      <c r="A3" s="330" t="s">
        <v>129</v>
      </c>
      <c r="B3" s="337"/>
      <c r="C3" s="338" t="s">
        <v>128</v>
      </c>
      <c r="D3" s="339" t="s">
        <v>383</v>
      </c>
      <c r="E3" s="335"/>
      <c r="F3" s="339" t="s">
        <v>383</v>
      </c>
    </row>
    <row r="4" spans="1:6" ht="15.6" x14ac:dyDescent="0.3">
      <c r="A4" s="352" t="s">
        <v>58</v>
      </c>
      <c r="B4" s="353"/>
      <c r="C4" s="357"/>
      <c r="D4" s="340">
        <v>3400</v>
      </c>
      <c r="E4" s="74"/>
      <c r="F4" s="340">
        <v>3400</v>
      </c>
    </row>
    <row r="5" spans="1:6" x14ac:dyDescent="0.3">
      <c r="A5" s="354"/>
      <c r="B5" s="363" t="s">
        <v>376</v>
      </c>
      <c r="C5" s="357"/>
      <c r="D5" s="460" t="s">
        <v>284</v>
      </c>
      <c r="E5" s="74"/>
      <c r="F5" s="341"/>
    </row>
    <row r="6" spans="1:6" x14ac:dyDescent="0.3">
      <c r="A6" s="356" t="s">
        <v>57</v>
      </c>
      <c r="B6" s="357"/>
      <c r="C6" s="357"/>
      <c r="D6" s="341"/>
      <c r="E6" s="74"/>
      <c r="F6" s="341"/>
    </row>
    <row r="7" spans="1:6" x14ac:dyDescent="0.3">
      <c r="A7" s="356" t="s">
        <v>158</v>
      </c>
      <c r="B7" s="358"/>
      <c r="C7" s="357" t="s">
        <v>292</v>
      </c>
      <c r="D7" s="342">
        <v>175</v>
      </c>
      <c r="E7" s="74"/>
      <c r="F7" s="345">
        <v>175</v>
      </c>
    </row>
    <row r="8" spans="1:6" x14ac:dyDescent="0.3">
      <c r="A8" s="359"/>
      <c r="B8" s="360" t="s">
        <v>51</v>
      </c>
      <c r="C8" s="357"/>
      <c r="D8" s="341" t="s">
        <v>136</v>
      </c>
      <c r="E8" s="74"/>
      <c r="F8" s="341" t="s">
        <v>136</v>
      </c>
    </row>
    <row r="9" spans="1:6" x14ac:dyDescent="0.3">
      <c r="A9" s="359"/>
      <c r="B9" s="360" t="s">
        <v>293</v>
      </c>
      <c r="C9" s="357"/>
      <c r="D9" s="341" t="s">
        <v>89</v>
      </c>
      <c r="E9" s="74"/>
      <c r="F9" s="341" t="s">
        <v>89</v>
      </c>
    </row>
    <row r="10" spans="1:6" x14ac:dyDescent="0.3">
      <c r="A10" s="359"/>
      <c r="B10" s="360" t="s">
        <v>295</v>
      </c>
      <c r="C10" s="357"/>
      <c r="D10" s="341"/>
      <c r="E10" s="74"/>
      <c r="F10" s="341"/>
    </row>
    <row r="11" spans="1:6" x14ac:dyDescent="0.3">
      <c r="A11" s="359"/>
      <c r="B11" s="360"/>
      <c r="C11" s="357"/>
      <c r="D11" s="341"/>
      <c r="E11" s="74"/>
      <c r="F11" s="341"/>
    </row>
    <row r="12" spans="1:6" x14ac:dyDescent="0.3">
      <c r="A12" s="356" t="s">
        <v>157</v>
      </c>
      <c r="B12" s="358"/>
      <c r="C12" s="357" t="s">
        <v>292</v>
      </c>
      <c r="D12" s="343">
        <v>150</v>
      </c>
      <c r="E12" s="74"/>
      <c r="F12" s="340">
        <v>150</v>
      </c>
    </row>
    <row r="13" spans="1:6" x14ac:dyDescent="0.3">
      <c r="A13" s="359"/>
      <c r="B13" s="360" t="s">
        <v>51</v>
      </c>
      <c r="C13" s="357"/>
      <c r="D13" s="341" t="s">
        <v>140</v>
      </c>
      <c r="E13" s="74"/>
      <c r="F13" s="341" t="s">
        <v>140</v>
      </c>
    </row>
    <row r="14" spans="1:6" x14ac:dyDescent="0.3">
      <c r="A14" s="359"/>
      <c r="B14" s="360" t="s">
        <v>293</v>
      </c>
      <c r="C14" s="357" t="s">
        <v>294</v>
      </c>
      <c r="D14" s="341" t="s">
        <v>139</v>
      </c>
      <c r="E14" s="74"/>
      <c r="F14" s="341" t="s">
        <v>139</v>
      </c>
    </row>
    <row r="15" spans="1:6" x14ac:dyDescent="0.3">
      <c r="A15" s="359"/>
      <c r="B15" s="360"/>
      <c r="C15" s="357"/>
      <c r="D15" s="341"/>
      <c r="E15" s="74"/>
      <c r="F15" s="341"/>
    </row>
    <row r="16" spans="1:6" x14ac:dyDescent="0.3">
      <c r="A16" s="356" t="s">
        <v>53</v>
      </c>
      <c r="B16" s="361"/>
      <c r="C16" s="357" t="s">
        <v>292</v>
      </c>
      <c r="D16" s="343">
        <v>20</v>
      </c>
      <c r="E16" s="74"/>
      <c r="F16" s="340">
        <v>20</v>
      </c>
    </row>
    <row r="17" spans="1:6" x14ac:dyDescent="0.3">
      <c r="A17" s="359"/>
      <c r="B17" s="360" t="s">
        <v>51</v>
      </c>
      <c r="C17" s="357"/>
      <c r="D17" s="341" t="s">
        <v>142</v>
      </c>
      <c r="E17" s="74"/>
      <c r="F17" s="341" t="s">
        <v>142</v>
      </c>
    </row>
    <row r="18" spans="1:6" x14ac:dyDescent="0.3">
      <c r="A18" s="356" t="s">
        <v>52</v>
      </c>
      <c r="B18" s="361"/>
      <c r="C18" s="357"/>
      <c r="D18" s="459">
        <v>218</v>
      </c>
      <c r="E18" s="74"/>
      <c r="F18" s="459">
        <v>218</v>
      </c>
    </row>
    <row r="19" spans="1:6" x14ac:dyDescent="0.3">
      <c r="A19" s="359"/>
      <c r="B19" s="360" t="s">
        <v>51</v>
      </c>
      <c r="C19" s="357"/>
      <c r="D19" s="341" t="s">
        <v>341</v>
      </c>
      <c r="E19" s="74"/>
      <c r="F19" s="341" t="s">
        <v>341</v>
      </c>
    </row>
    <row r="20" spans="1:6" x14ac:dyDescent="0.3">
      <c r="A20" s="359"/>
      <c r="B20" s="360" t="s">
        <v>293</v>
      </c>
      <c r="C20" s="357"/>
      <c r="D20" s="344">
        <v>100</v>
      </c>
      <c r="E20" s="74"/>
      <c r="F20" s="344">
        <v>100</v>
      </c>
    </row>
    <row r="21" spans="1:6" x14ac:dyDescent="0.3">
      <c r="A21" s="359"/>
      <c r="B21" s="360"/>
      <c r="C21" s="357"/>
      <c r="D21" s="341"/>
      <c r="E21" s="74"/>
      <c r="F21" s="341"/>
    </row>
    <row r="22" spans="1:6" x14ac:dyDescent="0.3">
      <c r="A22" s="356" t="s">
        <v>324</v>
      </c>
      <c r="B22" s="361"/>
      <c r="C22" s="357"/>
      <c r="D22" s="343">
        <v>0</v>
      </c>
      <c r="E22" s="74"/>
      <c r="F22" s="340">
        <v>0</v>
      </c>
    </row>
    <row r="23" spans="1:6" x14ac:dyDescent="0.3">
      <c r="A23" s="359"/>
      <c r="B23" s="358"/>
      <c r="C23" s="357"/>
      <c r="D23" s="341"/>
      <c r="E23" s="74"/>
      <c r="F23" s="340"/>
    </row>
    <row r="24" spans="1:6" ht="26.4" x14ac:dyDescent="0.3">
      <c r="A24" s="356" t="s">
        <v>49</v>
      </c>
      <c r="B24" s="361"/>
      <c r="C24" s="360" t="s">
        <v>123</v>
      </c>
      <c r="D24" s="343">
        <v>20</v>
      </c>
      <c r="E24" s="74"/>
      <c r="F24" s="340">
        <v>20</v>
      </c>
    </row>
    <row r="25" spans="1:6" x14ac:dyDescent="0.3">
      <c r="A25" s="356" t="s">
        <v>48</v>
      </c>
      <c r="B25" s="361"/>
      <c r="C25" s="360"/>
      <c r="D25" s="476">
        <v>130</v>
      </c>
      <c r="E25" s="74"/>
      <c r="F25" s="476">
        <v>130</v>
      </c>
    </row>
    <row r="26" spans="1:6" x14ac:dyDescent="0.3">
      <c r="A26" s="356" t="s">
        <v>120</v>
      </c>
      <c r="B26" s="361"/>
      <c r="C26" s="357"/>
      <c r="D26" s="476">
        <v>130</v>
      </c>
      <c r="E26" s="74"/>
      <c r="F26" s="476">
        <v>130</v>
      </c>
    </row>
    <row r="27" spans="1:6" x14ac:dyDescent="0.3">
      <c r="A27" s="356" t="s">
        <v>118</v>
      </c>
      <c r="B27" s="361"/>
      <c r="C27" s="357" t="s">
        <v>117</v>
      </c>
      <c r="D27" s="343">
        <v>40</v>
      </c>
      <c r="E27" s="74"/>
      <c r="F27" s="340">
        <v>40</v>
      </c>
    </row>
    <row r="28" spans="1:6" x14ac:dyDescent="0.3">
      <c r="A28" s="359"/>
      <c r="B28" s="358"/>
      <c r="C28" s="357" t="s">
        <v>146</v>
      </c>
      <c r="D28" s="342">
        <v>15</v>
      </c>
      <c r="E28" s="74"/>
      <c r="F28" s="345">
        <v>15</v>
      </c>
    </row>
    <row r="29" spans="1:6" x14ac:dyDescent="0.3">
      <c r="A29" s="359"/>
      <c r="B29" s="358"/>
      <c r="C29" s="357" t="s">
        <v>147</v>
      </c>
      <c r="D29" s="342">
        <v>40</v>
      </c>
      <c r="E29" s="74"/>
      <c r="F29" s="345">
        <v>40</v>
      </c>
    </row>
    <row r="30" spans="1:6" x14ac:dyDescent="0.3">
      <c r="A30" s="356" t="s">
        <v>47</v>
      </c>
      <c r="B30" s="361"/>
      <c r="C30" s="357"/>
      <c r="D30" s="343">
        <v>40</v>
      </c>
      <c r="E30" s="74"/>
      <c r="F30" s="340">
        <v>40</v>
      </c>
    </row>
    <row r="31" spans="1:6" x14ac:dyDescent="0.3">
      <c r="A31" s="359"/>
      <c r="B31" s="358"/>
      <c r="C31" s="357"/>
      <c r="D31" s="341"/>
      <c r="E31" s="74"/>
      <c r="F31" s="341"/>
    </row>
    <row r="32" spans="1:6" x14ac:dyDescent="0.3">
      <c r="A32" s="356" t="s">
        <v>46</v>
      </c>
      <c r="B32" s="361"/>
      <c r="C32" s="357"/>
      <c r="D32" s="340">
        <v>15</v>
      </c>
      <c r="E32" s="74"/>
      <c r="F32" s="340">
        <v>15</v>
      </c>
    </row>
    <row r="33" spans="1:7" x14ac:dyDescent="0.3">
      <c r="A33" s="356" t="s">
        <v>45</v>
      </c>
      <c r="B33" s="361"/>
      <c r="C33" s="357"/>
      <c r="D33" s="340">
        <v>40</v>
      </c>
      <c r="E33" s="74"/>
      <c r="F33" s="340">
        <v>40</v>
      </c>
    </row>
    <row r="34" spans="1:7" x14ac:dyDescent="0.3">
      <c r="A34" s="356" t="s">
        <v>44</v>
      </c>
      <c r="B34" s="361"/>
      <c r="C34" s="357" t="s">
        <v>154</v>
      </c>
      <c r="D34" s="340">
        <v>20</v>
      </c>
      <c r="E34" s="74"/>
      <c r="F34" s="340">
        <v>20</v>
      </c>
    </row>
    <row r="35" spans="1:7" x14ac:dyDescent="0.3">
      <c r="A35" s="356" t="s">
        <v>43</v>
      </c>
      <c r="B35" s="361"/>
      <c r="C35" s="357" t="s">
        <v>154</v>
      </c>
      <c r="D35" s="340">
        <v>40</v>
      </c>
      <c r="E35" s="74"/>
      <c r="F35" s="340">
        <v>40</v>
      </c>
    </row>
    <row r="36" spans="1:7" x14ac:dyDescent="0.3">
      <c r="A36" s="356" t="s">
        <v>42</v>
      </c>
      <c r="B36" s="361"/>
      <c r="C36" s="357"/>
      <c r="D36" s="340">
        <v>40</v>
      </c>
      <c r="E36" s="74"/>
      <c r="F36" s="340">
        <v>40</v>
      </c>
    </row>
    <row r="37" spans="1:7" x14ac:dyDescent="0.3">
      <c r="A37" s="356" t="s">
        <v>325</v>
      </c>
      <c r="B37" s="361"/>
      <c r="C37" s="357" t="s">
        <v>148</v>
      </c>
      <c r="D37" s="340">
        <v>35</v>
      </c>
      <c r="E37" s="74"/>
      <c r="F37" s="340">
        <v>35</v>
      </c>
    </row>
    <row r="38" spans="1:7" x14ac:dyDescent="0.3">
      <c r="A38" s="356" t="s">
        <v>110</v>
      </c>
      <c r="B38" s="361"/>
      <c r="C38" s="357"/>
      <c r="D38" s="340">
        <v>40</v>
      </c>
      <c r="E38" s="74"/>
      <c r="F38" s="340">
        <v>40</v>
      </c>
    </row>
    <row r="39" spans="1:7" x14ac:dyDescent="0.3">
      <c r="A39" s="356" t="s">
        <v>149</v>
      </c>
      <c r="B39" s="361"/>
      <c r="C39" s="357"/>
      <c r="D39" s="345">
        <v>35</v>
      </c>
      <c r="E39" s="74"/>
      <c r="F39" s="345">
        <v>35</v>
      </c>
    </row>
    <row r="40" spans="1:7" x14ac:dyDescent="0.3">
      <c r="A40" s="359"/>
      <c r="B40" s="358"/>
      <c r="C40" s="357"/>
      <c r="D40" s="341"/>
      <c r="E40" s="74"/>
      <c r="F40" s="341"/>
    </row>
    <row r="41" spans="1:7" x14ac:dyDescent="0.3">
      <c r="A41" s="356" t="s">
        <v>40</v>
      </c>
      <c r="B41" s="361"/>
      <c r="C41" s="357"/>
      <c r="D41" s="340" t="s">
        <v>420</v>
      </c>
      <c r="E41" s="74"/>
      <c r="F41" s="340" t="s">
        <v>420</v>
      </c>
      <c r="G41" s="6"/>
    </row>
    <row r="42" spans="1:7" x14ac:dyDescent="0.3">
      <c r="A42" s="356" t="s">
        <v>108</v>
      </c>
      <c r="B42" s="361"/>
      <c r="C42" s="357" t="s">
        <v>107</v>
      </c>
      <c r="D42" s="340" t="s">
        <v>429</v>
      </c>
      <c r="E42" s="74"/>
      <c r="F42" s="340" t="s">
        <v>429</v>
      </c>
    </row>
    <row r="43" spans="1:7" x14ac:dyDescent="0.3">
      <c r="A43" s="356" t="s">
        <v>39</v>
      </c>
      <c r="B43" s="361"/>
      <c r="C43" s="357"/>
      <c r="D43" s="340" t="s">
        <v>420</v>
      </c>
      <c r="E43" s="74"/>
      <c r="F43" s="340" t="s">
        <v>420</v>
      </c>
    </row>
    <row r="44" spans="1:7" x14ac:dyDescent="0.3">
      <c r="A44" s="356" t="s">
        <v>38</v>
      </c>
      <c r="B44" s="361"/>
      <c r="C44" s="357"/>
      <c r="D44" s="340">
        <v>25</v>
      </c>
      <c r="E44" s="74"/>
      <c r="F44" s="340">
        <v>25</v>
      </c>
    </row>
    <row r="45" spans="1:7" x14ac:dyDescent="0.3">
      <c r="A45" s="356" t="s">
        <v>357</v>
      </c>
      <c r="B45" s="361"/>
      <c r="C45" s="357"/>
      <c r="D45" s="340" t="s">
        <v>421</v>
      </c>
      <c r="E45" s="74"/>
      <c r="F45" s="340" t="s">
        <v>421</v>
      </c>
    </row>
    <row r="46" spans="1:7" x14ac:dyDescent="0.3">
      <c r="A46" s="356" t="s">
        <v>36</v>
      </c>
      <c r="B46" s="361"/>
      <c r="C46" s="357"/>
      <c r="D46" s="340">
        <v>25</v>
      </c>
      <c r="E46" s="74"/>
      <c r="F46" s="340">
        <v>25</v>
      </c>
    </row>
    <row r="47" spans="1:7" x14ac:dyDescent="0.3">
      <c r="A47" s="356" t="s">
        <v>35</v>
      </c>
      <c r="B47" s="361"/>
      <c r="C47" s="357"/>
      <c r="D47" s="340">
        <v>60</v>
      </c>
      <c r="E47" s="74"/>
      <c r="F47" s="340">
        <v>60</v>
      </c>
    </row>
    <row r="48" spans="1:7" x14ac:dyDescent="0.3">
      <c r="A48" s="359"/>
      <c r="B48" s="358"/>
      <c r="C48" s="357"/>
      <c r="D48" s="341"/>
      <c r="E48" s="74"/>
      <c r="F48" s="340"/>
    </row>
    <row r="49" spans="1:6" x14ac:dyDescent="0.3">
      <c r="A49" s="356" t="s">
        <v>34</v>
      </c>
      <c r="B49" s="361"/>
      <c r="C49" s="357" t="s">
        <v>101</v>
      </c>
      <c r="D49" s="340">
        <v>350</v>
      </c>
      <c r="E49" s="74"/>
      <c r="F49" s="340">
        <v>350</v>
      </c>
    </row>
    <row r="50" spans="1:6" x14ac:dyDescent="0.3">
      <c r="A50" s="356" t="s">
        <v>33</v>
      </c>
      <c r="B50" s="361"/>
      <c r="C50" s="357" t="s">
        <v>100</v>
      </c>
      <c r="D50" s="340">
        <v>350</v>
      </c>
      <c r="E50" s="74"/>
      <c r="F50" s="340">
        <v>350</v>
      </c>
    </row>
    <row r="51" spans="1:6" x14ac:dyDescent="0.3">
      <c r="A51" s="356" t="s">
        <v>32</v>
      </c>
      <c r="B51" s="361"/>
      <c r="C51" s="357"/>
      <c r="D51" s="340">
        <v>20</v>
      </c>
      <c r="E51" s="74"/>
      <c r="F51" s="340">
        <v>20</v>
      </c>
    </row>
    <row r="52" spans="1:6" x14ac:dyDescent="0.3">
      <c r="A52" s="356" t="s">
        <v>31</v>
      </c>
      <c r="B52" s="361"/>
      <c r="C52" s="357"/>
      <c r="D52" s="340">
        <v>0</v>
      </c>
      <c r="E52" s="74"/>
      <c r="F52" s="340">
        <v>0</v>
      </c>
    </row>
    <row r="53" spans="1:6" x14ac:dyDescent="0.3">
      <c r="A53" s="359"/>
      <c r="B53" s="358"/>
      <c r="C53" s="357"/>
      <c r="D53" s="341"/>
      <c r="E53" s="74"/>
      <c r="F53" s="340"/>
    </row>
    <row r="54" spans="1:6" x14ac:dyDescent="0.3">
      <c r="A54" s="356" t="s">
        <v>30</v>
      </c>
      <c r="B54" s="361"/>
      <c r="C54" s="357" t="s">
        <v>358</v>
      </c>
      <c r="D54" s="340">
        <v>250</v>
      </c>
      <c r="E54" s="74"/>
      <c r="F54" s="340">
        <v>250</v>
      </c>
    </row>
    <row r="55" spans="1:6" x14ac:dyDescent="0.3">
      <c r="A55" s="356" t="s">
        <v>29</v>
      </c>
      <c r="B55" s="361"/>
      <c r="C55" s="357" t="s">
        <v>99</v>
      </c>
      <c r="D55" s="341">
        <v>0.2</v>
      </c>
      <c r="E55" s="74"/>
      <c r="F55" s="341">
        <v>0.2</v>
      </c>
    </row>
    <row r="56" spans="1:6" x14ac:dyDescent="0.3">
      <c r="A56" s="356" t="s">
        <v>28</v>
      </c>
      <c r="B56" s="361"/>
      <c r="C56" s="357" t="s">
        <v>98</v>
      </c>
      <c r="D56" s="341">
        <v>0.2</v>
      </c>
      <c r="E56" s="74"/>
      <c r="F56" s="341">
        <v>0.2</v>
      </c>
    </row>
    <row r="57" spans="1:6" x14ac:dyDescent="0.3">
      <c r="A57" s="356" t="s">
        <v>372</v>
      </c>
      <c r="B57" s="361"/>
      <c r="C57" s="357"/>
      <c r="D57" s="340">
        <v>0</v>
      </c>
      <c r="E57" s="74"/>
      <c r="F57" s="340">
        <v>0</v>
      </c>
    </row>
    <row r="58" spans="1:6" ht="27.6" x14ac:dyDescent="0.3">
      <c r="A58" s="356" t="s">
        <v>27</v>
      </c>
      <c r="B58" s="361"/>
      <c r="C58" s="357" t="s">
        <v>155</v>
      </c>
      <c r="D58" s="340">
        <v>0</v>
      </c>
      <c r="E58" s="74"/>
      <c r="F58" s="340">
        <v>0</v>
      </c>
    </row>
    <row r="59" spans="1:6" x14ac:dyDescent="0.3">
      <c r="A59" s="356" t="s">
        <v>26</v>
      </c>
      <c r="B59" s="361"/>
      <c r="C59" s="357" t="s">
        <v>359</v>
      </c>
      <c r="D59" s="340">
        <v>10</v>
      </c>
      <c r="E59" s="74"/>
      <c r="F59" s="340">
        <v>10</v>
      </c>
    </row>
    <row r="60" spans="1:6" x14ac:dyDescent="0.3">
      <c r="A60" s="359" t="s">
        <v>331</v>
      </c>
      <c r="B60" s="358"/>
      <c r="C60" s="357"/>
      <c r="D60" s="340">
        <v>0</v>
      </c>
      <c r="E60" s="74"/>
      <c r="F60" s="340">
        <v>0</v>
      </c>
    </row>
    <row r="61" spans="1:6" x14ac:dyDescent="0.3">
      <c r="A61" s="359" t="s">
        <v>332</v>
      </c>
      <c r="B61" s="358"/>
      <c r="C61" s="357"/>
      <c r="D61" s="340">
        <v>0</v>
      </c>
      <c r="E61" s="74"/>
      <c r="F61" s="340">
        <v>0</v>
      </c>
    </row>
    <row r="62" spans="1:6" x14ac:dyDescent="0.3">
      <c r="A62" s="356" t="s">
        <v>23</v>
      </c>
      <c r="B62" s="361"/>
      <c r="C62" s="357" t="s">
        <v>156</v>
      </c>
      <c r="D62" s="340">
        <v>0</v>
      </c>
      <c r="E62" s="74"/>
      <c r="F62" s="340">
        <v>0</v>
      </c>
    </row>
    <row r="63" spans="1:6" x14ac:dyDescent="0.3">
      <c r="A63" s="356" t="s">
        <v>333</v>
      </c>
      <c r="B63" s="361"/>
      <c r="C63" s="357"/>
      <c r="D63" s="341">
        <v>0.2</v>
      </c>
      <c r="E63" s="74"/>
      <c r="F63" s="341">
        <v>0.2</v>
      </c>
    </row>
    <row r="64" spans="1:6" ht="27.6" x14ac:dyDescent="0.3">
      <c r="A64" s="356" t="s">
        <v>21</v>
      </c>
      <c r="B64" s="361"/>
      <c r="C64" s="357" t="s">
        <v>351</v>
      </c>
      <c r="D64" s="341">
        <v>0.2</v>
      </c>
      <c r="E64" s="74"/>
      <c r="F64" s="341">
        <v>0.2</v>
      </c>
    </row>
    <row r="65" spans="1:6" x14ac:dyDescent="0.3">
      <c r="A65" s="356"/>
      <c r="B65" s="361"/>
      <c r="C65" s="357"/>
      <c r="D65" s="341"/>
      <c r="E65" s="74"/>
      <c r="F65" s="341"/>
    </row>
    <row r="66" spans="1:6" x14ac:dyDescent="0.3">
      <c r="A66" s="356"/>
      <c r="B66" s="361" t="s">
        <v>373</v>
      </c>
      <c r="C66" s="357" t="s">
        <v>374</v>
      </c>
      <c r="D66" s="429" t="s">
        <v>375</v>
      </c>
      <c r="E66" s="74"/>
      <c r="F66" s="341">
        <v>0.2</v>
      </c>
    </row>
    <row r="67" spans="1:6" x14ac:dyDescent="0.3">
      <c r="A67" s="356"/>
      <c r="B67" s="361"/>
      <c r="C67" s="357"/>
      <c r="D67" s="341"/>
      <c r="E67" s="74"/>
      <c r="F67" s="341"/>
    </row>
    <row r="68" spans="1:6" x14ac:dyDescent="0.3">
      <c r="A68" s="356" t="s">
        <v>360</v>
      </c>
      <c r="B68" s="361"/>
      <c r="C68" s="357" t="s">
        <v>361</v>
      </c>
      <c r="D68" s="340">
        <v>0</v>
      </c>
      <c r="E68" s="74"/>
      <c r="F68" s="340">
        <v>0</v>
      </c>
    </row>
    <row r="69" spans="1:6" ht="27.6" x14ac:dyDescent="0.3">
      <c r="A69" s="356" t="s">
        <v>19</v>
      </c>
      <c r="B69" s="357"/>
      <c r="C69" s="357" t="s">
        <v>342</v>
      </c>
      <c r="D69" s="340">
        <v>0</v>
      </c>
      <c r="E69" s="74"/>
      <c r="F69" s="340">
        <v>0</v>
      </c>
    </row>
    <row r="70" spans="1:6" x14ac:dyDescent="0.3">
      <c r="A70" s="356" t="s">
        <v>19</v>
      </c>
      <c r="B70" s="357"/>
      <c r="C70" s="357" t="s">
        <v>343</v>
      </c>
      <c r="D70" s="340">
        <v>0</v>
      </c>
      <c r="E70" s="74"/>
      <c r="F70" s="340">
        <v>0</v>
      </c>
    </row>
    <row r="71" spans="1:6" ht="27.6" x14ac:dyDescent="0.3">
      <c r="A71" s="356" t="s">
        <v>334</v>
      </c>
      <c r="B71" s="361"/>
      <c r="C71" s="357" t="s">
        <v>344</v>
      </c>
      <c r="D71" s="340">
        <v>0</v>
      </c>
      <c r="E71" s="74"/>
      <c r="F71" s="340">
        <v>0</v>
      </c>
    </row>
    <row r="72" spans="1:6" x14ac:dyDescent="0.3">
      <c r="A72" s="356" t="s">
        <v>16</v>
      </c>
      <c r="B72" s="361"/>
      <c r="C72" s="357"/>
      <c r="D72" s="341"/>
      <c r="E72" s="74"/>
      <c r="F72" s="341"/>
    </row>
    <row r="73" spans="1:6" x14ac:dyDescent="0.3">
      <c r="A73" s="354"/>
      <c r="B73" s="355" t="s">
        <v>15</v>
      </c>
      <c r="C73" s="357"/>
      <c r="D73" s="340">
        <v>0</v>
      </c>
      <c r="E73" s="74"/>
      <c r="F73" s="348">
        <v>0.8</v>
      </c>
    </row>
    <row r="74" spans="1:6" x14ac:dyDescent="0.3">
      <c r="A74" s="354"/>
      <c r="B74" s="404" t="s">
        <v>348</v>
      </c>
      <c r="C74" s="357"/>
      <c r="D74" s="341" t="s">
        <v>417</v>
      </c>
      <c r="E74" s="74"/>
      <c r="F74" s="341" t="s">
        <v>417</v>
      </c>
    </row>
    <row r="75" spans="1:6" x14ac:dyDescent="0.3">
      <c r="A75" s="354"/>
      <c r="B75" s="355" t="s">
        <v>92</v>
      </c>
      <c r="C75" s="357"/>
      <c r="D75" s="341"/>
      <c r="E75" s="74"/>
      <c r="F75" s="346" t="s">
        <v>91</v>
      </c>
    </row>
    <row r="76" spans="1:6" x14ac:dyDescent="0.3">
      <c r="A76" s="362"/>
      <c r="B76" s="357" t="s">
        <v>14</v>
      </c>
      <c r="C76" s="357"/>
      <c r="D76" s="340">
        <v>25</v>
      </c>
      <c r="E76" s="74"/>
      <c r="F76" s="340">
        <v>25</v>
      </c>
    </row>
    <row r="77" spans="1:6" x14ac:dyDescent="0.3">
      <c r="A77" s="362"/>
      <c r="B77" s="357" t="s">
        <v>13</v>
      </c>
      <c r="C77" s="357"/>
      <c r="D77" s="348">
        <v>0.5</v>
      </c>
      <c r="E77" s="74"/>
      <c r="F77" s="348">
        <v>0.8</v>
      </c>
    </row>
    <row r="78" spans="1:6" x14ac:dyDescent="0.3">
      <c r="A78" s="362"/>
      <c r="B78" s="357" t="s">
        <v>90</v>
      </c>
      <c r="C78" s="357"/>
      <c r="D78" s="341"/>
      <c r="E78" s="74"/>
      <c r="F78" s="341"/>
    </row>
    <row r="79" spans="1:6" ht="27.6" x14ac:dyDescent="0.3">
      <c r="A79" s="362"/>
      <c r="B79" s="357" t="s">
        <v>87</v>
      </c>
      <c r="C79" s="357"/>
      <c r="D79" s="341">
        <v>750</v>
      </c>
      <c r="E79" s="74"/>
      <c r="F79" s="341"/>
    </row>
    <row r="80" spans="1:6" x14ac:dyDescent="0.3">
      <c r="A80" s="356" t="s">
        <v>12</v>
      </c>
      <c r="B80" s="361"/>
      <c r="C80" s="357"/>
      <c r="D80" s="341"/>
      <c r="E80" s="74"/>
      <c r="F80" s="341"/>
    </row>
    <row r="81" spans="1:6" x14ac:dyDescent="0.3">
      <c r="A81" s="354"/>
      <c r="B81" s="355" t="s">
        <v>11</v>
      </c>
      <c r="C81" s="357"/>
      <c r="D81" s="340">
        <v>25</v>
      </c>
      <c r="E81" s="74"/>
      <c r="F81" s="340">
        <v>25</v>
      </c>
    </row>
    <row r="82" spans="1:6" x14ac:dyDescent="0.3">
      <c r="A82" s="354"/>
      <c r="B82" s="355" t="s">
        <v>9</v>
      </c>
      <c r="C82" s="357" t="s">
        <v>80</v>
      </c>
      <c r="D82" s="340">
        <v>10</v>
      </c>
      <c r="E82" s="74"/>
      <c r="F82" s="349">
        <v>1</v>
      </c>
    </row>
    <row r="83" spans="1:6" x14ac:dyDescent="0.3">
      <c r="A83" s="354"/>
      <c r="B83" s="355" t="s">
        <v>159</v>
      </c>
      <c r="C83" s="357"/>
      <c r="D83" s="341"/>
      <c r="E83" s="74"/>
      <c r="F83" s="346" t="s">
        <v>82</v>
      </c>
    </row>
    <row r="84" spans="1:6" x14ac:dyDescent="0.3">
      <c r="A84" s="354"/>
      <c r="B84" s="355" t="s">
        <v>10</v>
      </c>
      <c r="C84" s="357" t="s">
        <v>80</v>
      </c>
      <c r="D84" s="340">
        <v>0</v>
      </c>
      <c r="E84" s="74"/>
      <c r="F84" s="340">
        <v>0</v>
      </c>
    </row>
    <row r="85" spans="1:6" ht="27.6" x14ac:dyDescent="0.3">
      <c r="A85" s="354"/>
      <c r="B85" s="357" t="s">
        <v>160</v>
      </c>
      <c r="C85" s="357" t="s">
        <v>78</v>
      </c>
      <c r="D85" s="341">
        <v>1</v>
      </c>
      <c r="E85" s="74"/>
      <c r="F85" s="341">
        <v>1</v>
      </c>
    </row>
    <row r="86" spans="1:6" x14ac:dyDescent="0.3">
      <c r="A86" s="356" t="s">
        <v>7</v>
      </c>
      <c r="B86" s="361"/>
      <c r="C86" s="357"/>
      <c r="D86" s="341"/>
      <c r="E86" s="74"/>
      <c r="F86" s="341"/>
    </row>
    <row r="87" spans="1:6" x14ac:dyDescent="0.3">
      <c r="A87" s="363"/>
      <c r="B87" s="355" t="s">
        <v>6</v>
      </c>
      <c r="C87" s="357"/>
      <c r="D87" s="340">
        <v>25</v>
      </c>
      <c r="E87" s="74"/>
      <c r="F87" s="340">
        <v>25</v>
      </c>
    </row>
    <row r="88" spans="1:6" x14ac:dyDescent="0.3">
      <c r="A88" s="363"/>
      <c r="B88" s="355" t="s">
        <v>5</v>
      </c>
      <c r="C88" s="357"/>
      <c r="D88" s="341">
        <v>0</v>
      </c>
      <c r="E88" s="74"/>
      <c r="F88" s="341">
        <v>40</v>
      </c>
    </row>
    <row r="89" spans="1:6" ht="27.6" x14ac:dyDescent="0.3">
      <c r="A89" s="363"/>
      <c r="B89" s="355" t="s">
        <v>302</v>
      </c>
      <c r="C89" s="355"/>
      <c r="D89" s="429" t="s">
        <v>356</v>
      </c>
      <c r="E89" s="74"/>
      <c r="F89" s="429" t="s">
        <v>356</v>
      </c>
    </row>
    <row r="90" spans="1:6" x14ac:dyDescent="0.3">
      <c r="A90" s="364"/>
      <c r="B90" s="355" t="s">
        <v>303</v>
      </c>
      <c r="C90" s="396"/>
      <c r="D90" s="343">
        <v>0</v>
      </c>
      <c r="E90" s="74"/>
      <c r="F90" s="343">
        <v>0</v>
      </c>
    </row>
    <row r="91" spans="1:6" x14ac:dyDescent="0.3">
      <c r="A91" s="364"/>
      <c r="B91" s="365"/>
      <c r="C91" s="357"/>
      <c r="D91" s="341"/>
      <c r="E91" s="74"/>
      <c r="F91" s="341"/>
    </row>
    <row r="92" spans="1:6" x14ac:dyDescent="0.3">
      <c r="A92" s="364"/>
      <c r="B92" s="366"/>
      <c r="C92" s="357"/>
      <c r="D92" s="341"/>
      <c r="E92" s="74"/>
      <c r="F92" s="341"/>
    </row>
    <row r="93" spans="1:6" x14ac:dyDescent="0.3">
      <c r="A93" s="363" t="s">
        <v>161</v>
      </c>
      <c r="B93" s="367"/>
      <c r="C93" s="357"/>
      <c r="D93" s="341"/>
      <c r="E93" s="74"/>
      <c r="F93" s="341"/>
    </row>
    <row r="94" spans="1:6" x14ac:dyDescent="0.3">
      <c r="A94" s="363" t="s">
        <v>152</v>
      </c>
      <c r="B94" s="367"/>
      <c r="C94" s="357"/>
      <c r="D94" s="341" t="s">
        <v>70</v>
      </c>
      <c r="E94" s="74"/>
      <c r="F94" s="341" t="s">
        <v>70</v>
      </c>
    </row>
    <row r="95" spans="1:6" ht="14.25" customHeight="1" x14ac:dyDescent="0.3">
      <c r="A95" s="356" t="s">
        <v>3</v>
      </c>
      <c r="B95" s="361"/>
      <c r="C95" s="357"/>
      <c r="D95" s="481" t="s">
        <v>416</v>
      </c>
      <c r="E95" s="74"/>
      <c r="F95" s="483" t="s">
        <v>416</v>
      </c>
    </row>
    <row r="96" spans="1:6" x14ac:dyDescent="0.3">
      <c r="A96" s="356" t="s">
        <v>71</v>
      </c>
      <c r="B96" s="361"/>
      <c r="C96" s="357"/>
      <c r="D96" s="341" t="s">
        <v>410</v>
      </c>
      <c r="E96" s="74"/>
      <c r="F96" s="341"/>
    </row>
    <row r="97" spans="1:6" ht="41.4" x14ac:dyDescent="0.3">
      <c r="A97" s="356" t="s">
        <v>68</v>
      </c>
      <c r="B97" s="361"/>
      <c r="C97" s="357" t="s">
        <v>368</v>
      </c>
      <c r="D97" s="463" t="s">
        <v>428</v>
      </c>
      <c r="E97" s="74"/>
      <c r="F97" s="341" t="s">
        <v>410</v>
      </c>
    </row>
    <row r="98" spans="1:6" x14ac:dyDescent="0.3">
      <c r="A98" s="356" t="s">
        <v>1</v>
      </c>
      <c r="B98" s="361"/>
      <c r="C98" s="357" t="s">
        <v>66</v>
      </c>
      <c r="D98" s="341" t="s">
        <v>410</v>
      </c>
      <c r="E98" s="74"/>
      <c r="F98" s="341" t="s">
        <v>410</v>
      </c>
    </row>
    <row r="99" spans="1:6" x14ac:dyDescent="0.3">
      <c r="A99" s="356" t="s">
        <v>0</v>
      </c>
      <c r="B99" s="361"/>
      <c r="C99" s="357" t="s">
        <v>64</v>
      </c>
      <c r="D99" s="341" t="s">
        <v>410</v>
      </c>
      <c r="E99" s="74"/>
      <c r="F99" s="341" t="s">
        <v>410</v>
      </c>
    </row>
    <row r="100" spans="1:6" x14ac:dyDescent="0.3">
      <c r="A100" s="356" t="s">
        <v>62</v>
      </c>
      <c r="B100" s="361"/>
      <c r="C100" s="357"/>
      <c r="D100" s="341" t="s">
        <v>153</v>
      </c>
      <c r="E100" s="74"/>
      <c r="F100" s="341"/>
    </row>
    <row r="101" spans="1:6" x14ac:dyDescent="0.3">
      <c r="A101" s="356" t="s">
        <v>150</v>
      </c>
      <c r="B101" s="361"/>
      <c r="C101" s="357" t="s">
        <v>151</v>
      </c>
      <c r="D101" s="340">
        <v>0</v>
      </c>
      <c r="E101" s="74"/>
      <c r="F101" s="341"/>
    </row>
    <row r="102" spans="1:6" x14ac:dyDescent="0.3">
      <c r="A102" s="356" t="s">
        <v>327</v>
      </c>
      <c r="B102" s="361"/>
      <c r="C102" s="357"/>
      <c r="D102" s="340" t="s">
        <v>284</v>
      </c>
      <c r="E102" s="74"/>
      <c r="F102" s="340" t="s">
        <v>284</v>
      </c>
    </row>
    <row r="103" spans="1:6" x14ac:dyDescent="0.3">
      <c r="A103" s="356"/>
      <c r="B103" s="361"/>
      <c r="C103" s="357"/>
      <c r="D103" s="340"/>
      <c r="E103" s="74"/>
      <c r="F103" s="340"/>
    </row>
    <row r="104" spans="1:6" x14ac:dyDescent="0.3">
      <c r="A104" s="356" t="s">
        <v>402</v>
      </c>
      <c r="B104" s="361"/>
      <c r="C104" s="357"/>
      <c r="D104" s="340"/>
      <c r="E104" s="74"/>
      <c r="F104" s="340"/>
    </row>
    <row r="105" spans="1:6" x14ac:dyDescent="0.3">
      <c r="A105" s="356"/>
      <c r="B105" s="361"/>
      <c r="C105" s="357"/>
      <c r="D105" s="340"/>
      <c r="E105" s="74"/>
      <c r="F105" s="340"/>
    </row>
    <row r="106" spans="1:6" ht="27.6" x14ac:dyDescent="0.3">
      <c r="A106" s="356"/>
      <c r="B106" s="357" t="s">
        <v>371</v>
      </c>
      <c r="C106" s="357" t="s">
        <v>404</v>
      </c>
      <c r="D106" s="340" t="s">
        <v>405</v>
      </c>
      <c r="E106" s="74"/>
      <c r="F106" s="340" t="s">
        <v>405</v>
      </c>
    </row>
    <row r="107" spans="1:6" ht="27.6" x14ac:dyDescent="0.3">
      <c r="A107" s="356"/>
      <c r="B107" s="357" t="s">
        <v>403</v>
      </c>
      <c r="C107" s="357" t="s">
        <v>406</v>
      </c>
      <c r="D107" s="340" t="s">
        <v>407</v>
      </c>
      <c r="E107" s="74"/>
      <c r="F107" s="484" t="s">
        <v>407</v>
      </c>
    </row>
    <row r="108" spans="1:6" x14ac:dyDescent="0.3">
      <c r="A108" s="408"/>
      <c r="B108" s="357"/>
      <c r="C108" s="357"/>
      <c r="D108" s="432"/>
      <c r="E108" s="74"/>
      <c r="F108" s="485"/>
    </row>
    <row r="109" spans="1:6" x14ac:dyDescent="0.3">
      <c r="A109" s="335"/>
      <c r="B109" s="335"/>
      <c r="C109" s="335"/>
      <c r="D109" s="335"/>
      <c r="E109" s="74"/>
      <c r="F109" s="324"/>
    </row>
    <row r="110" spans="1:6" hidden="1" x14ac:dyDescent="0.3">
      <c r="A110" s="369"/>
      <c r="B110" s="370" t="s">
        <v>144</v>
      </c>
      <c r="C110" s="397"/>
      <c r="D110" s="347"/>
      <c r="F110" s="351"/>
    </row>
    <row r="111" spans="1:6" hidden="1" x14ac:dyDescent="0.3">
      <c r="A111" s="369"/>
      <c r="B111" s="371" t="s">
        <v>94</v>
      </c>
      <c r="C111" s="397"/>
      <c r="D111" s="347"/>
      <c r="F111" s="351"/>
    </row>
    <row r="112" spans="1:6" hidden="1" x14ac:dyDescent="0.3">
      <c r="A112" s="369"/>
      <c r="B112" s="371" t="s">
        <v>83</v>
      </c>
      <c r="C112" s="397"/>
      <c r="D112" s="347"/>
      <c r="F112" s="351"/>
    </row>
    <row r="113" spans="1:6" hidden="1" x14ac:dyDescent="0.3">
      <c r="A113" s="369"/>
      <c r="B113" s="370"/>
      <c r="C113" s="397"/>
      <c r="D113" s="347"/>
      <c r="F113" s="351"/>
    </row>
    <row r="114" spans="1:6" hidden="1" x14ac:dyDescent="0.3">
      <c r="A114" s="369"/>
      <c r="B114" s="370"/>
      <c r="C114" s="397"/>
      <c r="D114" s="347"/>
      <c r="F114" s="351"/>
    </row>
    <row r="115" spans="1:6" hidden="1" x14ac:dyDescent="0.3">
      <c r="A115" s="369"/>
      <c r="B115" s="370"/>
      <c r="C115" s="397"/>
      <c r="D115" s="347"/>
      <c r="F115" s="351"/>
    </row>
    <row r="116" spans="1:6" hidden="1" x14ac:dyDescent="0.3">
      <c r="A116" s="369"/>
      <c r="B116" s="370"/>
      <c r="C116" s="397"/>
      <c r="D116" s="347"/>
      <c r="F116" s="351"/>
    </row>
    <row r="117" spans="1:6" hidden="1" x14ac:dyDescent="0.3">
      <c r="A117" s="369"/>
      <c r="B117" s="370"/>
      <c r="C117" s="397"/>
      <c r="D117" s="347"/>
      <c r="F117" s="351"/>
    </row>
    <row r="118" spans="1:6" hidden="1" x14ac:dyDescent="0.3">
      <c r="A118" s="369"/>
      <c r="B118" s="370"/>
      <c r="C118" s="397"/>
      <c r="D118" s="347"/>
      <c r="F118" s="351"/>
    </row>
    <row r="119" spans="1:6" hidden="1" x14ac:dyDescent="0.3">
      <c r="A119" s="372" t="s">
        <v>60</v>
      </c>
      <c r="B119" s="370"/>
      <c r="C119" s="397"/>
      <c r="D119" s="347"/>
      <c r="F119" s="351"/>
    </row>
    <row r="120" spans="1:6" ht="15.6" hidden="1" x14ac:dyDescent="0.3">
      <c r="A120" s="373" t="s">
        <v>59</v>
      </c>
      <c r="B120" s="374"/>
      <c r="C120" s="397"/>
      <c r="D120" s="347" t="e">
        <f>IF(#REF!=#REF!,0,1)</f>
        <v>#REF!</v>
      </c>
      <c r="F120" s="351" t="e">
        <f>IF(#REF!=#REF!,0,1)</f>
        <v>#REF!</v>
      </c>
    </row>
    <row r="121" spans="1:6" ht="15.6" hidden="1" x14ac:dyDescent="0.3">
      <c r="A121" s="375" t="s">
        <v>58</v>
      </c>
      <c r="B121" s="376"/>
      <c r="C121" s="397"/>
      <c r="D121" s="347" t="e">
        <f>IF(D4=#REF!,0,1)</f>
        <v>#REF!</v>
      </c>
      <c r="F121" s="351" t="e">
        <f>IF(F4=#REF!,0,1)</f>
        <v>#REF!</v>
      </c>
    </row>
    <row r="122" spans="1:6" hidden="1" x14ac:dyDescent="0.3">
      <c r="A122" s="377"/>
      <c r="B122" s="378"/>
      <c r="C122" s="397"/>
      <c r="D122" s="347" t="e">
        <f>IF(D5=#REF!,0,1)</f>
        <v>#REF!</v>
      </c>
      <c r="F122" s="351" t="e">
        <f>IF(F5=#REF!,0,1)</f>
        <v>#REF!</v>
      </c>
    </row>
    <row r="123" spans="1:6" hidden="1" x14ac:dyDescent="0.3">
      <c r="A123" s="379" t="s">
        <v>57</v>
      </c>
      <c r="B123" s="380"/>
      <c r="C123" s="397"/>
      <c r="D123" s="347" t="e">
        <f>IF(D6=#REF!,0,1)</f>
        <v>#REF!</v>
      </c>
      <c r="F123" s="351" t="e">
        <f>IF(F6=#REF!,0,1)</f>
        <v>#REF!</v>
      </c>
    </row>
    <row r="124" spans="1:6" hidden="1" x14ac:dyDescent="0.3">
      <c r="A124" s="379" t="s">
        <v>56</v>
      </c>
      <c r="B124" s="381"/>
      <c r="C124" s="397"/>
      <c r="D124" s="347" t="e">
        <f>IF(D7=#REF!,0,1)</f>
        <v>#REF!</v>
      </c>
      <c r="F124" s="351" t="e">
        <f>IF(F7=#REF!,0,1)</f>
        <v>#REF!</v>
      </c>
    </row>
    <row r="125" spans="1:6" hidden="1" x14ac:dyDescent="0.3">
      <c r="A125" s="382"/>
      <c r="B125" s="383" t="s">
        <v>51</v>
      </c>
      <c r="C125" s="397"/>
      <c r="D125" s="347" t="e">
        <f>IF(D8=#REF!,0,1)</f>
        <v>#REF!</v>
      </c>
      <c r="F125" s="351" t="e">
        <f>IF(F8=#REF!,0,1)</f>
        <v>#REF!</v>
      </c>
    </row>
    <row r="126" spans="1:6" hidden="1" x14ac:dyDescent="0.3">
      <c r="A126" s="382"/>
      <c r="B126" s="383" t="s">
        <v>54</v>
      </c>
      <c r="C126" s="397"/>
      <c r="D126" s="347" t="e">
        <f>IF(D9=#REF!,0,1)</f>
        <v>#REF!</v>
      </c>
      <c r="F126" s="351" t="e">
        <f>IF(F9=#REF!,0,1)</f>
        <v>#REF!</v>
      </c>
    </row>
    <row r="127" spans="1:6" hidden="1" x14ac:dyDescent="0.3">
      <c r="A127" s="382"/>
      <c r="B127" s="383"/>
      <c r="C127" s="397"/>
      <c r="D127" s="347" t="e">
        <f>IF(D11=#REF!,0,1)</f>
        <v>#REF!</v>
      </c>
      <c r="F127" s="351" t="e">
        <f>IF(F11=#REF!,0,1)</f>
        <v>#REF!</v>
      </c>
    </row>
    <row r="128" spans="1:6" hidden="1" x14ac:dyDescent="0.3">
      <c r="A128" s="379" t="s">
        <v>55</v>
      </c>
      <c r="B128" s="381"/>
      <c r="C128" s="397"/>
      <c r="D128" s="347" t="e">
        <f>IF(D12=#REF!,0,1)</f>
        <v>#REF!</v>
      </c>
      <c r="F128" s="351" t="e">
        <f>IF(F12=#REF!,0,1)</f>
        <v>#REF!</v>
      </c>
    </row>
    <row r="129" spans="1:6" hidden="1" x14ac:dyDescent="0.3">
      <c r="A129" s="382"/>
      <c r="B129" s="383" t="s">
        <v>51</v>
      </c>
      <c r="C129" s="397"/>
      <c r="D129" s="347" t="e">
        <f>IF(D13=#REF!,0,1)</f>
        <v>#REF!</v>
      </c>
      <c r="F129" s="351" t="e">
        <f>IF(F13=#REF!,0,1)</f>
        <v>#REF!</v>
      </c>
    </row>
    <row r="130" spans="1:6" hidden="1" x14ac:dyDescent="0.3">
      <c r="A130" s="382"/>
      <c r="B130" s="383" t="s">
        <v>54</v>
      </c>
      <c r="C130" s="397"/>
      <c r="D130" s="347" t="e">
        <f>IF(D14=#REF!,0,1)</f>
        <v>#REF!</v>
      </c>
      <c r="F130" s="351" t="e">
        <f>IF(F14=#REF!,0,1)</f>
        <v>#REF!</v>
      </c>
    </row>
    <row r="131" spans="1:6" hidden="1" x14ac:dyDescent="0.3">
      <c r="A131" s="382"/>
      <c r="B131" s="383"/>
      <c r="C131" s="397"/>
      <c r="D131" s="347" t="e">
        <f>IF(D15=#REF!,0,1)</f>
        <v>#REF!</v>
      </c>
      <c r="F131" s="351" t="e">
        <f>IF(F15=#REF!,0,1)</f>
        <v>#REF!</v>
      </c>
    </row>
    <row r="132" spans="1:6" hidden="1" x14ac:dyDescent="0.3">
      <c r="A132" s="382" t="s">
        <v>53</v>
      </c>
      <c r="B132" s="381"/>
      <c r="C132" s="397"/>
      <c r="D132" s="347" t="e">
        <f>IF(D16=#REF!,0,1)</f>
        <v>#REF!</v>
      </c>
      <c r="F132" s="351" t="e">
        <f>IF(F16=#REF!,0,1)</f>
        <v>#REF!</v>
      </c>
    </row>
    <row r="133" spans="1:6" hidden="1" x14ac:dyDescent="0.3">
      <c r="A133" s="382"/>
      <c r="B133" s="383" t="s">
        <v>51</v>
      </c>
      <c r="C133" s="397"/>
      <c r="D133" s="347" t="e">
        <f>IF(D17=#REF!,0,1)</f>
        <v>#REF!</v>
      </c>
      <c r="F133" s="351" t="e">
        <f>IF(F17=#REF!,0,1)</f>
        <v>#REF!</v>
      </c>
    </row>
    <row r="134" spans="1:6" hidden="1" x14ac:dyDescent="0.3">
      <c r="A134" s="382" t="s">
        <v>52</v>
      </c>
      <c r="B134" s="381"/>
      <c r="C134" s="397"/>
      <c r="D134" s="347" t="e">
        <f>IF(D18=#REF!,0,1)</f>
        <v>#REF!</v>
      </c>
      <c r="F134" s="351" t="e">
        <f>IF(F18=#REF!,0,1)</f>
        <v>#REF!</v>
      </c>
    </row>
    <row r="135" spans="1:6" hidden="1" x14ac:dyDescent="0.3">
      <c r="A135" s="382"/>
      <c r="B135" s="383" t="s">
        <v>51</v>
      </c>
      <c r="C135" s="397"/>
      <c r="D135" s="347" t="e">
        <f>IF(D19=#REF!,0,1)</f>
        <v>#REF!</v>
      </c>
      <c r="F135" s="351" t="e">
        <f>IF(F19=#REF!,0,1)</f>
        <v>#REF!</v>
      </c>
    </row>
    <row r="136" spans="1:6" hidden="1" x14ac:dyDescent="0.3">
      <c r="A136" s="382"/>
      <c r="B136" s="383"/>
      <c r="C136" s="397"/>
      <c r="D136" s="347" t="e">
        <f>IF(D21=#REF!,0,1)</f>
        <v>#REF!</v>
      </c>
      <c r="F136" s="351" t="e">
        <f>IF(F21=#REF!,0,1)</f>
        <v>#REF!</v>
      </c>
    </row>
    <row r="137" spans="1:6" hidden="1" x14ac:dyDescent="0.3">
      <c r="A137" s="382" t="s">
        <v>335</v>
      </c>
      <c r="B137" s="381"/>
      <c r="C137" s="397"/>
      <c r="D137" s="347" t="e">
        <f>IF(D22=#REF!,0,1)</f>
        <v>#REF!</v>
      </c>
      <c r="F137" s="351" t="e">
        <f>IF(F22=#REF!,0,1)</f>
        <v>#REF!</v>
      </c>
    </row>
    <row r="138" spans="1:6" hidden="1" x14ac:dyDescent="0.3">
      <c r="A138" s="384"/>
      <c r="B138" s="385"/>
      <c r="C138" s="397"/>
      <c r="D138" s="347" t="e">
        <f>IF(D23=#REF!,0,1)</f>
        <v>#REF!</v>
      </c>
      <c r="F138" s="351" t="e">
        <f>IF(F23=#REF!,0,1)</f>
        <v>#REF!</v>
      </c>
    </row>
    <row r="139" spans="1:6" hidden="1" x14ac:dyDescent="0.3">
      <c r="A139" s="382" t="s">
        <v>49</v>
      </c>
      <c r="B139" s="381"/>
      <c r="C139" s="397"/>
      <c r="D139" s="347" t="e">
        <f>IF(D24=#REF!,0,1)</f>
        <v>#REF!</v>
      </c>
      <c r="F139" s="351" t="e">
        <f>IF(F24=#REF!,0,1)</f>
        <v>#REF!</v>
      </c>
    </row>
    <row r="140" spans="1:6" hidden="1" x14ac:dyDescent="0.3">
      <c r="A140" s="382" t="s">
        <v>48</v>
      </c>
      <c r="B140" s="381"/>
      <c r="C140" s="397"/>
      <c r="D140" s="347" t="e">
        <f>IF(D25=#REF!,0,1)</f>
        <v>#REF!</v>
      </c>
      <c r="F140" s="351" t="e">
        <f>IF(F25=#REF!,0,1)</f>
        <v>#REF!</v>
      </c>
    </row>
    <row r="141" spans="1:6" hidden="1" x14ac:dyDescent="0.3">
      <c r="A141" s="382" t="s">
        <v>120</v>
      </c>
      <c r="B141" s="381"/>
      <c r="C141" s="397"/>
      <c r="D141" s="347" t="e">
        <f>IF(D26=#REF!,0,1)</f>
        <v>#REF!</v>
      </c>
      <c r="F141" s="351" t="e">
        <f>IF(F26=#REF!,0,1)</f>
        <v>#REF!</v>
      </c>
    </row>
    <row r="142" spans="1:6" hidden="1" x14ac:dyDescent="0.3">
      <c r="A142" s="382" t="s">
        <v>118</v>
      </c>
      <c r="B142" s="381"/>
      <c r="C142" s="398" t="s">
        <v>117</v>
      </c>
      <c r="D142" s="347" t="e">
        <f>IF(D27=#REF!,0,1)</f>
        <v>#REF!</v>
      </c>
      <c r="F142" s="351" t="e">
        <f>IF(F27=#REF!,0,1)</f>
        <v>#REF!</v>
      </c>
    </row>
    <row r="143" spans="1:6" hidden="1" x14ac:dyDescent="0.3">
      <c r="A143" s="382"/>
      <c r="B143" s="381"/>
      <c r="C143" s="398" t="s">
        <v>146</v>
      </c>
      <c r="D143" s="347" t="e">
        <f>IF(D28=#REF!,0,1)</f>
        <v>#REF!</v>
      </c>
      <c r="F143" s="351" t="e">
        <f>IF(F28=#REF!,0,1)</f>
        <v>#REF!</v>
      </c>
    </row>
    <row r="144" spans="1:6" hidden="1" x14ac:dyDescent="0.3">
      <c r="A144" s="382"/>
      <c r="B144" s="381"/>
      <c r="C144" s="398" t="s">
        <v>147</v>
      </c>
      <c r="D144" s="347" t="e">
        <f>IF(D29=#REF!,0,1)</f>
        <v>#REF!</v>
      </c>
      <c r="F144" s="351" t="e">
        <f>IF(F29=#REF!,0,1)</f>
        <v>#REF!</v>
      </c>
    </row>
    <row r="145" spans="1:6" hidden="1" x14ac:dyDescent="0.3">
      <c r="A145" s="382" t="s">
        <v>47</v>
      </c>
      <c r="B145" s="381"/>
      <c r="C145" s="397"/>
      <c r="D145" s="347" t="e">
        <f>IF(D30=#REF!,0,1)</f>
        <v>#REF!</v>
      </c>
      <c r="F145" s="351" t="e">
        <f>IF(F30=#REF!,0,1)</f>
        <v>#REF!</v>
      </c>
    </row>
    <row r="146" spans="1:6" hidden="1" x14ac:dyDescent="0.3">
      <c r="A146" s="384"/>
      <c r="B146" s="385"/>
      <c r="C146" s="397"/>
      <c r="D146" s="347" t="e">
        <f>IF(D31=#REF!,0,1)</f>
        <v>#REF!</v>
      </c>
      <c r="F146" s="351" t="e">
        <f>IF(F31=#REF!,0,1)</f>
        <v>#REF!</v>
      </c>
    </row>
    <row r="147" spans="1:6" hidden="1" x14ac:dyDescent="0.3">
      <c r="A147" s="382" t="s">
        <v>46</v>
      </c>
      <c r="B147" s="381"/>
      <c r="C147" s="397"/>
      <c r="D147" s="347" t="e">
        <f>IF(D32=#REF!,0,1)</f>
        <v>#REF!</v>
      </c>
      <c r="F147" s="351" t="e">
        <f>IF(F32=#REF!,0,1)</f>
        <v>#REF!</v>
      </c>
    </row>
    <row r="148" spans="1:6" hidden="1" x14ac:dyDescent="0.3">
      <c r="A148" s="382" t="s">
        <v>45</v>
      </c>
      <c r="B148" s="381"/>
      <c r="C148" s="397"/>
      <c r="D148" s="347" t="e">
        <f>IF(D33=#REF!,0,1)</f>
        <v>#REF!</v>
      </c>
      <c r="F148" s="351" t="e">
        <f>IF(F33=#REF!,0,1)</f>
        <v>#REF!</v>
      </c>
    </row>
    <row r="149" spans="1:6" hidden="1" x14ac:dyDescent="0.3">
      <c r="A149" s="382" t="s">
        <v>44</v>
      </c>
      <c r="B149" s="381"/>
      <c r="C149" s="397"/>
      <c r="D149" s="347" t="e">
        <f>IF(D34=#REF!,0,1)</f>
        <v>#REF!</v>
      </c>
      <c r="F149" s="351" t="e">
        <f>IF(F34=#REF!,0,1)</f>
        <v>#REF!</v>
      </c>
    </row>
    <row r="150" spans="1:6" hidden="1" x14ac:dyDescent="0.3">
      <c r="A150" s="382" t="s">
        <v>43</v>
      </c>
      <c r="B150" s="381"/>
      <c r="C150" s="397"/>
      <c r="D150" s="347" t="e">
        <f>IF(D35=#REF!,0,1)</f>
        <v>#REF!</v>
      </c>
      <c r="F150" s="351" t="e">
        <f>IF(F35=#REF!,0,1)</f>
        <v>#REF!</v>
      </c>
    </row>
    <row r="151" spans="1:6" hidden="1" x14ac:dyDescent="0.3">
      <c r="A151" s="382" t="s">
        <v>42</v>
      </c>
      <c r="B151" s="381"/>
      <c r="C151" s="397"/>
      <c r="D151" s="347" t="e">
        <f>IF(D36=#REF!,0,1)</f>
        <v>#REF!</v>
      </c>
      <c r="F151" s="351" t="e">
        <f>IF(F36=#REF!,0,1)</f>
        <v>#REF!</v>
      </c>
    </row>
    <row r="152" spans="1:6" hidden="1" x14ac:dyDescent="0.3">
      <c r="A152" s="382" t="s">
        <v>336</v>
      </c>
      <c r="B152" s="381"/>
      <c r="C152" s="397"/>
      <c r="D152" s="347" t="e">
        <f>IF(D37=#REF!,0,1)</f>
        <v>#REF!</v>
      </c>
      <c r="F152" s="351" t="e">
        <f>IF(F37=#REF!,0,1)</f>
        <v>#REF!</v>
      </c>
    </row>
    <row r="153" spans="1:6" hidden="1" x14ac:dyDescent="0.3">
      <c r="A153" s="382" t="s">
        <v>110</v>
      </c>
      <c r="B153" s="381"/>
      <c r="C153" s="397"/>
      <c r="D153" s="347" t="e">
        <f>IF(D38=#REF!,0,1)</f>
        <v>#REF!</v>
      </c>
      <c r="F153" s="351" t="e">
        <f>IF(F38=#REF!,0,1)</f>
        <v>#REF!</v>
      </c>
    </row>
    <row r="154" spans="1:6" hidden="1" x14ac:dyDescent="0.3">
      <c r="A154" s="359" t="s">
        <v>149</v>
      </c>
      <c r="B154" s="381"/>
      <c r="C154" s="397"/>
      <c r="D154" s="347" t="e">
        <f>IF(D39=#REF!,0,1)</f>
        <v>#REF!</v>
      </c>
      <c r="F154" s="351" t="e">
        <f>IF(F39=#REF!,0,1)</f>
        <v>#REF!</v>
      </c>
    </row>
    <row r="155" spans="1:6" hidden="1" x14ac:dyDescent="0.3">
      <c r="A155" s="384"/>
      <c r="B155" s="385"/>
      <c r="C155" s="397"/>
      <c r="D155" s="347" t="e">
        <f>IF(D40=#REF!,0,1)</f>
        <v>#REF!</v>
      </c>
      <c r="F155" s="351" t="e">
        <f>IF(F40=#REF!,0,1)</f>
        <v>#REF!</v>
      </c>
    </row>
    <row r="156" spans="1:6" hidden="1" x14ac:dyDescent="0.3">
      <c r="A156" s="382" t="s">
        <v>40</v>
      </c>
      <c r="B156" s="381"/>
      <c r="C156" s="397"/>
      <c r="D156" s="347" t="e">
        <f>IF(D41=#REF!,0,1)</f>
        <v>#REF!</v>
      </c>
      <c r="F156" s="351" t="e">
        <f>IF(F41=#REF!,0,1)</f>
        <v>#REF!</v>
      </c>
    </row>
    <row r="157" spans="1:6" hidden="1" x14ac:dyDescent="0.3">
      <c r="A157" s="382" t="s">
        <v>108</v>
      </c>
      <c r="B157" s="381"/>
      <c r="C157" s="397"/>
      <c r="D157" s="347" t="e">
        <f>IF(D42=#REF!,0,1)</f>
        <v>#REF!</v>
      </c>
      <c r="F157" s="351" t="e">
        <f>IF(F42=#REF!,0,1)</f>
        <v>#REF!</v>
      </c>
    </row>
    <row r="158" spans="1:6" hidden="1" x14ac:dyDescent="0.3">
      <c r="A158" s="382" t="s">
        <v>39</v>
      </c>
      <c r="B158" s="381"/>
      <c r="C158" s="397"/>
      <c r="D158" s="347" t="e">
        <f>IF(D43=#REF!,0,1)</f>
        <v>#REF!</v>
      </c>
      <c r="F158" s="351" t="e">
        <f>IF(F43=#REF!,0,1)</f>
        <v>#REF!</v>
      </c>
    </row>
    <row r="159" spans="1:6" hidden="1" x14ac:dyDescent="0.3">
      <c r="A159" s="382" t="s">
        <v>38</v>
      </c>
      <c r="B159" s="381"/>
      <c r="C159" s="397"/>
      <c r="D159" s="347" t="e">
        <f>IF(D44=#REF!,0,1)</f>
        <v>#REF!</v>
      </c>
      <c r="F159" s="351" t="e">
        <f>IF(F44=#REF!,0,1)</f>
        <v>#REF!</v>
      </c>
    </row>
    <row r="160" spans="1:6" hidden="1" x14ac:dyDescent="0.3">
      <c r="A160" s="382" t="s">
        <v>37</v>
      </c>
      <c r="B160" s="381"/>
      <c r="C160" s="397"/>
      <c r="D160" s="347" t="e">
        <f>IF(D45=#REF!,0,1)</f>
        <v>#REF!</v>
      </c>
      <c r="F160" s="351" t="e">
        <f>IF(F45=#REF!,0,1)</f>
        <v>#REF!</v>
      </c>
    </row>
    <row r="161" spans="1:6" hidden="1" x14ac:dyDescent="0.3">
      <c r="A161" s="382" t="s">
        <v>36</v>
      </c>
      <c r="B161" s="381"/>
      <c r="C161" s="397"/>
      <c r="D161" s="347" t="e">
        <f>IF(D46=#REF!,0,1)</f>
        <v>#REF!</v>
      </c>
      <c r="F161" s="351" t="e">
        <f>IF(F46=#REF!,0,1)</f>
        <v>#REF!</v>
      </c>
    </row>
    <row r="162" spans="1:6" hidden="1" x14ac:dyDescent="0.3">
      <c r="A162" s="382" t="s">
        <v>35</v>
      </c>
      <c r="B162" s="381"/>
      <c r="C162" s="397"/>
      <c r="D162" s="347" t="e">
        <f>IF(D47=#REF!,0,1)</f>
        <v>#REF!</v>
      </c>
      <c r="F162" s="351" t="e">
        <f>IF(F47=#REF!,0,1)</f>
        <v>#REF!</v>
      </c>
    </row>
    <row r="163" spans="1:6" hidden="1" x14ac:dyDescent="0.3">
      <c r="A163" s="384"/>
      <c r="B163" s="385"/>
      <c r="C163" s="397"/>
      <c r="D163" s="347" t="e">
        <f>IF(D48=#REF!,0,1)</f>
        <v>#REF!</v>
      </c>
      <c r="F163" s="351" t="e">
        <f>IF(F48=#REF!,0,1)</f>
        <v>#REF!</v>
      </c>
    </row>
    <row r="164" spans="1:6" hidden="1" x14ac:dyDescent="0.3">
      <c r="A164" s="382" t="s">
        <v>34</v>
      </c>
      <c r="B164" s="381"/>
      <c r="C164" s="397"/>
      <c r="D164" s="347" t="e">
        <f>IF(D49=#REF!,0,1)</f>
        <v>#REF!</v>
      </c>
      <c r="F164" s="351" t="e">
        <f>IF(F49=#REF!,0,1)</f>
        <v>#REF!</v>
      </c>
    </row>
    <row r="165" spans="1:6" hidden="1" x14ac:dyDescent="0.3">
      <c r="A165" s="382" t="s">
        <v>33</v>
      </c>
      <c r="B165" s="381"/>
      <c r="C165" s="397"/>
      <c r="D165" s="347" t="e">
        <f>IF(D50=#REF!,0,1)</f>
        <v>#REF!</v>
      </c>
      <c r="F165" s="351" t="e">
        <f>IF(F50=#REF!,0,1)</f>
        <v>#REF!</v>
      </c>
    </row>
    <row r="166" spans="1:6" hidden="1" x14ac:dyDescent="0.3">
      <c r="A166" s="382" t="s">
        <v>32</v>
      </c>
      <c r="B166" s="381"/>
      <c r="C166" s="397"/>
      <c r="D166" s="347" t="e">
        <f>IF(D51=#REF!,0,1)</f>
        <v>#REF!</v>
      </c>
      <c r="F166" s="351" t="e">
        <f>IF(F51=#REF!,0,1)</f>
        <v>#REF!</v>
      </c>
    </row>
    <row r="167" spans="1:6" hidden="1" x14ac:dyDescent="0.3">
      <c r="A167" s="382" t="s">
        <v>31</v>
      </c>
      <c r="B167" s="381"/>
      <c r="C167" s="397"/>
      <c r="D167" s="347" t="e">
        <f>IF(D52=#REF!,0,1)</f>
        <v>#REF!</v>
      </c>
      <c r="F167" s="351" t="e">
        <f>IF(F52=#REF!,0,1)</f>
        <v>#REF!</v>
      </c>
    </row>
    <row r="168" spans="1:6" hidden="1" x14ac:dyDescent="0.3">
      <c r="A168" s="384"/>
      <c r="B168" s="385"/>
      <c r="C168" s="397"/>
      <c r="D168" s="347" t="e">
        <f>IF(D53=#REF!,0,1)</f>
        <v>#REF!</v>
      </c>
      <c r="F168" s="351" t="e">
        <f>IF(F53=#REF!,0,1)</f>
        <v>#REF!</v>
      </c>
    </row>
    <row r="169" spans="1:6" hidden="1" x14ac:dyDescent="0.3">
      <c r="A169" s="382" t="s">
        <v>30</v>
      </c>
      <c r="B169" s="381"/>
      <c r="C169" s="397"/>
      <c r="D169" s="347" t="e">
        <f>IF(D54=#REF!,0,1)</f>
        <v>#REF!</v>
      </c>
      <c r="F169" s="351" t="e">
        <f>IF(F54=#REF!,0,1)</f>
        <v>#REF!</v>
      </c>
    </row>
    <row r="170" spans="1:6" hidden="1" x14ac:dyDescent="0.3">
      <c r="A170" s="382" t="s">
        <v>29</v>
      </c>
      <c r="B170" s="381"/>
      <c r="C170" s="397"/>
      <c r="D170" s="347" t="e">
        <f>IF(D55=#REF!,0,1)</f>
        <v>#REF!</v>
      </c>
      <c r="F170" s="351" t="e">
        <f>IF(F55=#REF!,0,1)</f>
        <v>#REF!</v>
      </c>
    </row>
    <row r="171" spans="1:6" hidden="1" x14ac:dyDescent="0.3">
      <c r="A171" s="382" t="s">
        <v>28</v>
      </c>
      <c r="B171" s="381"/>
      <c r="C171" s="397"/>
      <c r="D171" s="347" t="e">
        <f>IF(D56=#REF!,0,1)</f>
        <v>#REF!</v>
      </c>
      <c r="F171" s="351" t="e">
        <f>IF(F56=#REF!,0,1)</f>
        <v>#REF!</v>
      </c>
    </row>
    <row r="172" spans="1:6" hidden="1" x14ac:dyDescent="0.3">
      <c r="A172" s="382" t="s">
        <v>27</v>
      </c>
      <c r="B172" s="381"/>
      <c r="C172" s="397"/>
      <c r="D172" s="347" t="e">
        <f>IF(D58=#REF!,0,1)</f>
        <v>#REF!</v>
      </c>
      <c r="F172" s="351" t="e">
        <f>IF(F58=#REF!,0,1)</f>
        <v>#REF!</v>
      </c>
    </row>
    <row r="173" spans="1:6" hidden="1" x14ac:dyDescent="0.3">
      <c r="A173" s="382" t="s">
        <v>26</v>
      </c>
      <c r="B173" s="381"/>
      <c r="C173" s="397"/>
      <c r="D173" s="347" t="e">
        <f>IF(D59=#REF!,0,1)</f>
        <v>#REF!</v>
      </c>
      <c r="F173" s="351" t="e">
        <f>IF(F59=#REF!,0,1)</f>
        <v>#REF!</v>
      </c>
    </row>
    <row r="174" spans="1:6" hidden="1" x14ac:dyDescent="0.3">
      <c r="A174" s="382" t="s">
        <v>331</v>
      </c>
      <c r="B174" s="381"/>
      <c r="C174" s="397"/>
      <c r="D174" s="347" t="e">
        <f>IF(D60=#REF!,0,1)</f>
        <v>#REF!</v>
      </c>
      <c r="F174" s="351" t="e">
        <f>IF(F60=#REF!,0,1)</f>
        <v>#REF!</v>
      </c>
    </row>
    <row r="175" spans="1:6" hidden="1" x14ac:dyDescent="0.3">
      <c r="A175" s="382" t="s">
        <v>332</v>
      </c>
      <c r="B175" s="381"/>
      <c r="C175" s="397"/>
      <c r="D175" s="347" t="e">
        <f>IF(D61=#REF!,0,1)</f>
        <v>#REF!</v>
      </c>
      <c r="F175" s="351" t="e">
        <f>IF(F61=#REF!,0,1)</f>
        <v>#REF!</v>
      </c>
    </row>
    <row r="176" spans="1:6" hidden="1" x14ac:dyDescent="0.3">
      <c r="A176" s="382" t="s">
        <v>23</v>
      </c>
      <c r="B176" s="381"/>
      <c r="C176" s="397"/>
      <c r="D176" s="347" t="e">
        <f>IF(D62=#REF!,0,1)</f>
        <v>#REF!</v>
      </c>
      <c r="F176" s="351" t="e">
        <f>IF(F62=#REF!,0,1)</f>
        <v>#REF!</v>
      </c>
    </row>
    <row r="177" spans="1:6" hidden="1" x14ac:dyDescent="0.3">
      <c r="A177" s="382" t="s">
        <v>337</v>
      </c>
      <c r="B177" s="381"/>
      <c r="C177" s="397"/>
      <c r="D177" s="347" t="e">
        <f>IF(D63=#REF!,0,1)</f>
        <v>#REF!</v>
      </c>
      <c r="F177" s="351" t="e">
        <f>IF(F63=#REF!,0,1)</f>
        <v>#REF!</v>
      </c>
    </row>
    <row r="178" spans="1:6" hidden="1" x14ac:dyDescent="0.3">
      <c r="A178" s="382" t="s">
        <v>21</v>
      </c>
      <c r="B178" s="381"/>
      <c r="C178" s="397"/>
      <c r="D178" s="347" t="e">
        <f>IF(D64=#REF!,0,1)</f>
        <v>#REF!</v>
      </c>
      <c r="F178" s="351" t="e">
        <f>IF(F64=#REF!,0,1)</f>
        <v>#REF!</v>
      </c>
    </row>
    <row r="179" spans="1:6" hidden="1" x14ac:dyDescent="0.3">
      <c r="A179" s="384"/>
      <c r="B179" s="385"/>
      <c r="C179" s="397"/>
      <c r="D179" s="347" t="e">
        <f>IF(D67=#REF!,0,1)</f>
        <v>#REF!</v>
      </c>
      <c r="F179" s="351" t="e">
        <f>IF(F67=#REF!,0,1)</f>
        <v>#REF!</v>
      </c>
    </row>
    <row r="180" spans="1:6" hidden="1" x14ac:dyDescent="0.3">
      <c r="A180" s="382" t="s">
        <v>338</v>
      </c>
      <c r="B180" s="381"/>
      <c r="C180" s="397"/>
      <c r="D180" s="347" t="e">
        <f>IF(D68=#REF!,0,1)</f>
        <v>#REF!</v>
      </c>
      <c r="F180" s="351" t="e">
        <f>IF(F68=#REF!,0,1)</f>
        <v>#REF!</v>
      </c>
    </row>
    <row r="181" spans="1:6" hidden="1" x14ac:dyDescent="0.3">
      <c r="A181" s="382" t="s">
        <v>19</v>
      </c>
      <c r="B181" s="380"/>
      <c r="C181" s="397"/>
      <c r="D181" s="347" t="e">
        <f>IF(D69=#REF!,0,1)</f>
        <v>#REF!</v>
      </c>
      <c r="F181" s="351" t="e">
        <f>IF(F69=#REF!,0,1)</f>
        <v>#REF!</v>
      </c>
    </row>
    <row r="182" spans="1:6" hidden="1" x14ac:dyDescent="0.3">
      <c r="A182" s="382" t="s">
        <v>334</v>
      </c>
      <c r="B182" s="381"/>
      <c r="C182" s="397"/>
      <c r="D182" s="347" t="e">
        <f>IF(D71=#REF!,0,1)</f>
        <v>#REF!</v>
      </c>
      <c r="F182" s="351" t="e">
        <f>IF(F71=#REF!,0,1)</f>
        <v>#REF!</v>
      </c>
    </row>
    <row r="183" spans="1:6" hidden="1" x14ac:dyDescent="0.3">
      <c r="A183" s="386" t="s">
        <v>17</v>
      </c>
      <c r="B183" s="387"/>
      <c r="C183" s="397"/>
      <c r="D183" s="347" t="e">
        <f>IF(#REF!=#REF!,0,1)</f>
        <v>#REF!</v>
      </c>
      <c r="F183" s="351" t="e">
        <f>IF(#REF!=#REF!,0,1)</f>
        <v>#REF!</v>
      </c>
    </row>
    <row r="184" spans="1:6" hidden="1" x14ac:dyDescent="0.3">
      <c r="A184" s="382" t="s">
        <v>16</v>
      </c>
      <c r="B184" s="381"/>
      <c r="C184" s="397"/>
      <c r="D184" s="347" t="e">
        <f>IF(D72=#REF!,0,1)</f>
        <v>#REF!</v>
      </c>
      <c r="F184" s="351" t="e">
        <f>IF(F72=#REF!,0,1)</f>
        <v>#REF!</v>
      </c>
    </row>
    <row r="185" spans="1:6" hidden="1" x14ac:dyDescent="0.3">
      <c r="A185" s="386"/>
      <c r="B185" s="387" t="s">
        <v>15</v>
      </c>
      <c r="C185" s="397"/>
      <c r="D185" s="347" t="e">
        <f>IF(D73=#REF!,0,1)</f>
        <v>#REF!</v>
      </c>
      <c r="F185" s="351" t="e">
        <f>IF(F73=#REF!,0,1)</f>
        <v>#REF!</v>
      </c>
    </row>
    <row r="186" spans="1:6" hidden="1" x14ac:dyDescent="0.3">
      <c r="A186" s="386"/>
      <c r="B186" s="387" t="s">
        <v>90</v>
      </c>
      <c r="C186" s="397"/>
      <c r="D186" s="347" t="e">
        <f>IF(#REF!=#REF!,0,1)</f>
        <v>#REF!</v>
      </c>
      <c r="F186" s="351" t="e">
        <f>IF(#REF!=#REF!,0,1)</f>
        <v>#REF!</v>
      </c>
    </row>
    <row r="187" spans="1:6" hidden="1" x14ac:dyDescent="0.3">
      <c r="A187" s="386"/>
      <c r="B187" s="387" t="s">
        <v>94</v>
      </c>
      <c r="C187" s="397"/>
      <c r="D187" s="347" t="e">
        <f>IF(#REF!=#REF!,0,1)</f>
        <v>#REF!</v>
      </c>
      <c r="F187" s="351" t="e">
        <f>IF(#REF!=#REF!,0,1)</f>
        <v>#REF!</v>
      </c>
    </row>
    <row r="188" spans="1:6" hidden="1" x14ac:dyDescent="0.3">
      <c r="A188" s="386"/>
      <c r="B188" s="387" t="s">
        <v>92</v>
      </c>
      <c r="C188" s="397"/>
      <c r="D188" s="347" t="e">
        <f>IF(D75=#REF!,0,1)</f>
        <v>#REF!</v>
      </c>
      <c r="F188" s="351" t="e">
        <f>IF(F75=#REF!,0,1)</f>
        <v>#REF!</v>
      </c>
    </row>
    <row r="189" spans="1:6" hidden="1" x14ac:dyDescent="0.3">
      <c r="A189" s="388"/>
      <c r="B189" s="383" t="s">
        <v>14</v>
      </c>
      <c r="C189" s="397"/>
      <c r="D189" s="347" t="e">
        <f>IF(D76=#REF!,0,1)</f>
        <v>#REF!</v>
      </c>
      <c r="F189" s="351" t="e">
        <f>IF(F76=#REF!,0,1)</f>
        <v>#REF!</v>
      </c>
    </row>
    <row r="190" spans="1:6" hidden="1" x14ac:dyDescent="0.3">
      <c r="A190" s="388"/>
      <c r="B190" s="383" t="s">
        <v>13</v>
      </c>
      <c r="C190" s="397"/>
      <c r="D190" s="347" t="e">
        <f>IF(D77=#REF!,0,1)</f>
        <v>#REF!</v>
      </c>
      <c r="F190" s="351" t="e">
        <f>IF(F77=#REF!,0,1)</f>
        <v>#REF!</v>
      </c>
    </row>
    <row r="191" spans="1:6" hidden="1" x14ac:dyDescent="0.3">
      <c r="A191" s="388"/>
      <c r="B191" s="383" t="s">
        <v>90</v>
      </c>
      <c r="C191" s="397"/>
      <c r="D191" s="347" t="e">
        <f>IF(D78=#REF!,0,1)</f>
        <v>#REF!</v>
      </c>
      <c r="F191" s="351" t="e">
        <f>IF(F78=#REF!,0,1)</f>
        <v>#REF!</v>
      </c>
    </row>
    <row r="192" spans="1:6" ht="26.4" hidden="1" x14ac:dyDescent="0.3">
      <c r="A192" s="388"/>
      <c r="B192" s="383" t="s">
        <v>87</v>
      </c>
      <c r="C192" s="397"/>
      <c r="D192" s="347" t="e">
        <f>IF(D79=#REF!,0,1)</f>
        <v>#REF!</v>
      </c>
      <c r="F192" s="351" t="e">
        <f>IF(F79=#REF!,0,1)</f>
        <v>#REF!</v>
      </c>
    </row>
    <row r="193" spans="1:6" hidden="1" x14ac:dyDescent="0.3">
      <c r="A193" s="382" t="s">
        <v>12</v>
      </c>
      <c r="B193" s="381"/>
      <c r="C193" s="397"/>
      <c r="D193" s="347" t="e">
        <f>IF(D80=#REF!,0,1)</f>
        <v>#REF!</v>
      </c>
      <c r="F193" s="351" t="e">
        <f>IF(F80=#REF!,0,1)</f>
        <v>#REF!</v>
      </c>
    </row>
    <row r="194" spans="1:6" hidden="1" x14ac:dyDescent="0.3">
      <c r="A194" s="386"/>
      <c r="B194" s="387" t="s">
        <v>11</v>
      </c>
      <c r="C194" s="397"/>
      <c r="D194" s="347" t="e">
        <f>IF(D81=#REF!,0,1)</f>
        <v>#REF!</v>
      </c>
      <c r="F194" s="351" t="e">
        <f>IF(F81=#REF!,0,1)</f>
        <v>#REF!</v>
      </c>
    </row>
    <row r="195" spans="1:6" hidden="1" x14ac:dyDescent="0.3">
      <c r="A195" s="386"/>
      <c r="B195" s="387" t="s">
        <v>9</v>
      </c>
      <c r="C195" s="397"/>
      <c r="D195" s="347" t="e">
        <f>IF(D82=#REF!,0,1)</f>
        <v>#REF!</v>
      </c>
      <c r="F195" s="351" t="e">
        <f>IF(F82=#REF!,0,1)</f>
        <v>#REF!</v>
      </c>
    </row>
    <row r="196" spans="1:6" hidden="1" x14ac:dyDescent="0.3">
      <c r="A196" s="386"/>
      <c r="B196" s="387" t="s">
        <v>83</v>
      </c>
      <c r="C196" s="397"/>
      <c r="D196" s="347" t="e">
        <f>IF(D83=#REF!,0,1)</f>
        <v>#REF!</v>
      </c>
      <c r="F196" s="351" t="e">
        <f>IF(F83=#REF!,0,1)</f>
        <v>#REF!</v>
      </c>
    </row>
    <row r="197" spans="1:6" hidden="1" x14ac:dyDescent="0.3">
      <c r="A197" s="386"/>
      <c r="B197" s="387" t="s">
        <v>10</v>
      </c>
      <c r="C197" s="397"/>
      <c r="D197" s="347" t="e">
        <f>IF(D84=#REF!,0,1)</f>
        <v>#REF!</v>
      </c>
      <c r="F197" s="351" t="e">
        <f>IF(F84=#REF!,0,1)</f>
        <v>#REF!</v>
      </c>
    </row>
    <row r="198" spans="1:6" ht="26.4" hidden="1" x14ac:dyDescent="0.3">
      <c r="A198" s="386"/>
      <c r="B198" s="383" t="s">
        <v>8</v>
      </c>
      <c r="C198" s="397"/>
      <c r="D198" s="347" t="e">
        <f>IF(D85=#REF!,0,1)</f>
        <v>#REF!</v>
      </c>
      <c r="F198" s="351" t="e">
        <f>IF(F85=#REF!,0,1)</f>
        <v>#REF!</v>
      </c>
    </row>
    <row r="199" spans="1:6" hidden="1" x14ac:dyDescent="0.3">
      <c r="A199" s="382" t="s">
        <v>7</v>
      </c>
      <c r="B199" s="381"/>
      <c r="C199" s="397"/>
      <c r="D199" s="347" t="e">
        <f>IF(D86=#REF!,0,1)</f>
        <v>#REF!</v>
      </c>
      <c r="F199" s="351" t="e">
        <f>IF(F86=#REF!,0,1)</f>
        <v>#REF!</v>
      </c>
    </row>
    <row r="200" spans="1:6" hidden="1" x14ac:dyDescent="0.3">
      <c r="A200" s="389"/>
      <c r="B200" s="387" t="s">
        <v>6</v>
      </c>
      <c r="C200" s="397"/>
      <c r="D200" s="347" t="e">
        <f>IF(D87=#REF!,0,1)</f>
        <v>#REF!</v>
      </c>
      <c r="F200" s="351" t="e">
        <f>IF(F87=#REF!,0,1)</f>
        <v>#REF!</v>
      </c>
    </row>
    <row r="201" spans="1:6" hidden="1" x14ac:dyDescent="0.3">
      <c r="A201" s="389"/>
      <c r="B201" s="387" t="s">
        <v>5</v>
      </c>
      <c r="C201" s="397"/>
      <c r="D201" s="347" t="e">
        <f>IF(D88=#REF!,0,1)</f>
        <v>#REF!</v>
      </c>
      <c r="F201" s="351" t="e">
        <f>IF(F88=#REF!,0,1)</f>
        <v>#REF!</v>
      </c>
    </row>
    <row r="202" spans="1:6" hidden="1" x14ac:dyDescent="0.3">
      <c r="A202" s="389"/>
      <c r="B202" s="387" t="s">
        <v>4</v>
      </c>
      <c r="C202" s="397"/>
      <c r="D202" s="347" t="e">
        <f>IF(D89=#REF!,0,1)</f>
        <v>#REF!</v>
      </c>
      <c r="F202" s="351" t="e">
        <f>IF(F89=#REF!,0,1)</f>
        <v>#REF!</v>
      </c>
    </row>
    <row r="203" spans="1:6" hidden="1" x14ac:dyDescent="0.3">
      <c r="A203" s="389"/>
      <c r="B203" s="387"/>
      <c r="C203" s="397"/>
      <c r="D203" s="347" t="e">
        <f>IF(D91=#REF!,0,1)</f>
        <v>#REF!</v>
      </c>
      <c r="F203" s="351" t="e">
        <f>IF(F91=#REF!,0,1)</f>
        <v>#REF!</v>
      </c>
    </row>
    <row r="204" spans="1:6" hidden="1" x14ac:dyDescent="0.3">
      <c r="A204" s="389"/>
      <c r="B204" s="390"/>
      <c r="C204" s="397"/>
      <c r="D204" s="347" t="e">
        <f>IF(D92=#REF!,0,1)</f>
        <v>#REF!</v>
      </c>
      <c r="F204" s="351" t="e">
        <f>IF(F92=#REF!,0,1)</f>
        <v>#REF!</v>
      </c>
    </row>
    <row r="205" spans="1:6" hidden="1" x14ac:dyDescent="0.3">
      <c r="A205" s="391" t="s">
        <v>73</v>
      </c>
      <c r="B205" s="392"/>
      <c r="C205" s="397"/>
      <c r="D205" s="347" t="e">
        <f>IF(D93=#REF!,0,1)</f>
        <v>#REF!</v>
      </c>
      <c r="F205" s="351" t="e">
        <f>IF(F93=#REF!,0,1)</f>
        <v>#REF!</v>
      </c>
    </row>
    <row r="206" spans="1:6" hidden="1" x14ac:dyDescent="0.3">
      <c r="A206" s="389" t="s">
        <v>72</v>
      </c>
      <c r="B206" s="390"/>
      <c r="C206" s="397"/>
      <c r="D206" s="347" t="e">
        <f>IF(D94=#REF!,0,1)</f>
        <v>#REF!</v>
      </c>
      <c r="F206" s="351" t="e">
        <f>IF(F94=#REF!,0,1)</f>
        <v>#REF!</v>
      </c>
    </row>
    <row r="207" spans="1:6" hidden="1" x14ac:dyDescent="0.3">
      <c r="A207" s="382" t="s">
        <v>3</v>
      </c>
      <c r="B207" s="381"/>
      <c r="C207" s="397"/>
      <c r="D207" s="347" t="e">
        <f>IF(D95=#REF!,0,1)</f>
        <v>#REF!</v>
      </c>
      <c r="F207" s="351" t="e">
        <f>IF(F95=#REF!,0,1)</f>
        <v>#REF!</v>
      </c>
    </row>
    <row r="208" spans="1:6" hidden="1" x14ac:dyDescent="0.3">
      <c r="A208" s="382" t="s">
        <v>71</v>
      </c>
      <c r="B208" s="381"/>
      <c r="C208" s="397"/>
      <c r="D208" s="347" t="e">
        <f>IF(D96=#REF!,0,1)</f>
        <v>#REF!</v>
      </c>
      <c r="F208" s="351" t="e">
        <f>IF(F96=#REF!,0,1)</f>
        <v>#REF!</v>
      </c>
    </row>
    <row r="209" spans="1:6" hidden="1" x14ac:dyDescent="0.3">
      <c r="A209" s="382" t="s">
        <v>2</v>
      </c>
      <c r="B209" s="381"/>
      <c r="C209" s="397"/>
      <c r="D209" s="347" t="e">
        <f>IF(#REF!=#REF!,0,1)</f>
        <v>#REF!</v>
      </c>
      <c r="F209" s="351" t="e">
        <f>IF(#REF!=#REF!,0,1)</f>
        <v>#REF!</v>
      </c>
    </row>
    <row r="210" spans="1:6" hidden="1" x14ac:dyDescent="0.3">
      <c r="A210" s="382" t="s">
        <v>69</v>
      </c>
      <c r="B210" s="381"/>
      <c r="C210" s="397"/>
      <c r="D210" s="347" t="e">
        <f>IF(#REF!=#REF!,0,1)</f>
        <v>#REF!</v>
      </c>
      <c r="F210" s="351" t="e">
        <f>IF(#REF!=#REF!,0,1)</f>
        <v>#REF!</v>
      </c>
    </row>
    <row r="211" spans="1:6" hidden="1" x14ac:dyDescent="0.3">
      <c r="A211" s="382" t="s">
        <v>68</v>
      </c>
      <c r="B211" s="381"/>
      <c r="C211" s="397"/>
      <c r="D211" s="347" t="e">
        <f>IF(D97=#REF!,0,1)</f>
        <v>#REF!</v>
      </c>
      <c r="F211" s="351" t="e">
        <f>IF(F97=#REF!,0,1)</f>
        <v>#REF!</v>
      </c>
    </row>
    <row r="212" spans="1:6" hidden="1" x14ac:dyDescent="0.3">
      <c r="A212" s="382" t="s">
        <v>1</v>
      </c>
      <c r="B212" s="381"/>
      <c r="C212" s="397"/>
      <c r="D212" s="347" t="e">
        <f>IF(D98=#REF!,0,1)</f>
        <v>#REF!</v>
      </c>
      <c r="F212" s="351" t="e">
        <f>IF(F98=#REF!,0,1)</f>
        <v>#REF!</v>
      </c>
    </row>
    <row r="213" spans="1:6" hidden="1" x14ac:dyDescent="0.3">
      <c r="A213" s="382" t="s">
        <v>0</v>
      </c>
      <c r="B213" s="381"/>
      <c r="C213" s="397"/>
      <c r="D213" s="347" t="e">
        <f>IF(D99=#REF!,0,1)</f>
        <v>#REF!</v>
      </c>
      <c r="F213" s="351" t="e">
        <f>IF(F99=#REF!,0,1)</f>
        <v>#REF!</v>
      </c>
    </row>
    <row r="214" spans="1:6" hidden="1" x14ac:dyDescent="0.3">
      <c r="A214" s="382" t="s">
        <v>62</v>
      </c>
      <c r="B214" s="381"/>
      <c r="C214" s="397"/>
      <c r="D214" s="347" t="e">
        <f>IF(D100=#REF!,0,1)</f>
        <v>#REF!</v>
      </c>
      <c r="F214" s="351" t="e">
        <f>IF(F100=#REF!,0,1)</f>
        <v>#REF!</v>
      </c>
    </row>
    <row r="215" spans="1:6" hidden="1" x14ac:dyDescent="0.3">
      <c r="A215" s="382"/>
      <c r="B215" s="381"/>
      <c r="C215" s="397"/>
      <c r="D215" s="347" t="e">
        <f>IF(#REF!=#REF!,0,1)</f>
        <v>#REF!</v>
      </c>
      <c r="F215" s="351" t="e">
        <f>IF(#REF!=#REF!,0,1)</f>
        <v>#REF!</v>
      </c>
    </row>
    <row r="216" spans="1:6" ht="15" hidden="1" thickBot="1" x14ac:dyDescent="0.35">
      <c r="A216" s="393" t="s">
        <v>61</v>
      </c>
      <c r="B216" s="394"/>
      <c r="C216" s="397"/>
      <c r="D216" s="347" t="e">
        <f>IF(#REF!=#REF!,0,1)</f>
        <v>#REF!</v>
      </c>
      <c r="F216" s="351" t="e">
        <f>IF(#REF!=#REF!,0,1)</f>
        <v>#REF!</v>
      </c>
    </row>
    <row r="217" spans="1:6" hidden="1" x14ac:dyDescent="0.3">
      <c r="A217" s="369"/>
      <c r="B217" s="370"/>
      <c r="C217" s="397"/>
      <c r="D217" s="347"/>
      <c r="F217" s="351"/>
    </row>
    <row r="218" spans="1:6" x14ac:dyDescent="0.3">
      <c r="A218" s="395"/>
      <c r="B218" s="370"/>
    </row>
  </sheetData>
  <conditionalFormatting sqref="D4 F4:F10 D6:D10">
    <cfRule type="expression" dxfId="571" priority="150">
      <formula>IF(D122=1,TRUE, FALSE)</formula>
    </cfRule>
  </conditionalFormatting>
  <conditionalFormatting sqref="D4:D94">
    <cfRule type="expression" dxfId="570" priority="25">
      <formula>IF(AND(D4&lt;1.01,D4&lt;&gt;0),TRUE,FALSE)</formula>
    </cfRule>
  </conditionalFormatting>
  <conditionalFormatting sqref="D5">
    <cfRule type="expression" dxfId="569" priority="24">
      <formula>IF(D122=1,TRUE, FALSE)</formula>
    </cfRule>
  </conditionalFormatting>
  <conditionalFormatting sqref="D11:D20 F11:F20 D39 F39">
    <cfRule type="expression" dxfId="568" priority="147">
      <formula>IF(D128=1,TRUE, FALSE)</formula>
    </cfRule>
  </conditionalFormatting>
  <conditionalFormatting sqref="D21:D57">
    <cfRule type="expression" dxfId="567" priority="88">
      <formula>IF(D137=1,TRUE, FALSE)</formula>
    </cfRule>
  </conditionalFormatting>
  <conditionalFormatting sqref="D28">
    <cfRule type="expression" dxfId="566" priority="145">
      <formula>IF(D146=1,TRUE, FALSE)</formula>
    </cfRule>
  </conditionalFormatting>
  <conditionalFormatting sqref="D29">
    <cfRule type="expression" dxfId="565" priority="142">
      <formula>IF(D146=1,TRUE, FALSE)</formula>
    </cfRule>
  </conditionalFormatting>
  <conditionalFormatting sqref="D57:D65 F57:F66 D97">
    <cfRule type="expression" dxfId="564" priority="149">
      <formula>IF(D172=1,TRUE, FALSE)</formula>
    </cfRule>
  </conditionalFormatting>
  <conditionalFormatting sqref="D66 F66 D75:D76 F75:F76 F100:F101">
    <cfRule type="expression" dxfId="563" priority="128">
      <formula>IF(D180=1,TRUE, FALSE)</formula>
    </cfRule>
  </conditionalFormatting>
  <conditionalFormatting sqref="D67:D70 F67:F70 D72:D73 D91:D94 F91:F94 D105:D106 F105:F106">
    <cfRule type="expression" dxfId="562" priority="130">
      <formula>IF(D180=1,TRUE, FALSE)</formula>
    </cfRule>
  </conditionalFormatting>
  <conditionalFormatting sqref="D71 F71 D73:D74 F74">
    <cfRule type="expression" dxfId="561" priority="160">
      <formula>IF(D183=1,TRUE, FALSE)</formula>
    </cfRule>
  </conditionalFormatting>
  <conditionalFormatting sqref="D77">
    <cfRule type="expression" dxfId="560" priority="33">
      <formula>IF(D190=1,TRUE, FALSE)</formula>
    </cfRule>
  </conditionalFormatting>
  <conditionalFormatting sqref="D78:D90">
    <cfRule type="expression" dxfId="559" priority="83">
      <formula>IF(D192=1,TRUE, FALSE)</formula>
    </cfRule>
  </conditionalFormatting>
  <conditionalFormatting sqref="D96">
    <cfRule type="expression" dxfId="558" priority="65">
      <formula>IF(D209=1,TRUE, FALSE)</formula>
    </cfRule>
  </conditionalFormatting>
  <conditionalFormatting sqref="D96:D108">
    <cfRule type="expression" dxfId="557" priority="42">
      <formula>IF(AND(D96&lt;1.01,D96&lt;&gt;0),TRUE,FALSE)</formula>
    </cfRule>
  </conditionalFormatting>
  <conditionalFormatting sqref="D98:D99">
    <cfRule type="expression" dxfId="556" priority="53">
      <formula>IF(D211=1,TRUE, FALSE)</formula>
    </cfRule>
  </conditionalFormatting>
  <conditionalFormatting sqref="D100:D104">
    <cfRule type="expression" dxfId="555" priority="41">
      <formula>IF(D215=1,TRUE, FALSE)</formula>
    </cfRule>
  </conditionalFormatting>
  <conditionalFormatting sqref="F4:F94">
    <cfRule type="expression" dxfId="554" priority="1">
      <formula>IF(AND(F4&lt;1.01,F4&lt;&gt;0),TRUE,FALSE)</formula>
    </cfRule>
  </conditionalFormatting>
  <conditionalFormatting sqref="F21:F57">
    <cfRule type="expression" dxfId="553" priority="2">
      <formula>IF(F137=1,TRUE, FALSE)</formula>
    </cfRule>
  </conditionalFormatting>
  <conditionalFormatting sqref="F28">
    <cfRule type="expression" dxfId="552" priority="135">
      <formula>IF(F146=1,TRUE, FALSE)</formula>
    </cfRule>
  </conditionalFormatting>
  <conditionalFormatting sqref="F29">
    <cfRule type="expression" dxfId="551" priority="132">
      <formula>IF(F146=1,TRUE, FALSE)</formula>
    </cfRule>
  </conditionalFormatting>
  <conditionalFormatting sqref="F72:F74">
    <cfRule type="expression" dxfId="550" priority="26">
      <formula>IF(F185=1,TRUE, FALSE)</formula>
    </cfRule>
  </conditionalFormatting>
  <conditionalFormatting sqref="F77">
    <cfRule type="expression" dxfId="549" priority="29">
      <formula>IF(F190=1,TRUE, FALSE)</formula>
    </cfRule>
  </conditionalFormatting>
  <conditionalFormatting sqref="F78:F90">
    <cfRule type="expression" dxfId="548" priority="79">
      <formula>IF(F192=1,TRUE, FALSE)</formula>
    </cfRule>
  </conditionalFormatting>
  <conditionalFormatting sqref="F96:F99">
    <cfRule type="expression" dxfId="547" priority="45">
      <formula>IF(F209=1,TRUE, FALSE)</formula>
    </cfRule>
  </conditionalFormatting>
  <conditionalFormatting sqref="F96:F107">
    <cfRule type="expression" dxfId="546" priority="38">
      <formula>IF(AND(F96&lt;1.01,F96&lt;&gt;0),TRUE,FALSE)</formula>
    </cfRule>
  </conditionalFormatting>
  <conditionalFormatting sqref="F102:F104">
    <cfRule type="expression" dxfId="545" priority="37">
      <formula>IF(F217=1,TRUE, FALSE)</formula>
    </cfRule>
  </conditionalFormatting>
  <conditionalFormatting sqref="F107 D107:D108">
    <cfRule type="expression" dxfId="544" priority="164">
      <formula>IF(D218=1,TRUE, FALSE)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24B4-D60B-487F-A778-FCEAE130C768}">
  <sheetPr>
    <tabColor rgb="FFFD8000"/>
  </sheetPr>
  <dimension ref="A1:F217"/>
  <sheetViews>
    <sheetView zoomScale="120" zoomScaleNormal="120" workbookViewId="0">
      <selection activeCell="E221" sqref="E221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73" customWidth="1"/>
    <col min="5" max="5" width="10.109375" style="73" customWidth="1"/>
    <col min="6" max="6" width="18.3320312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8"/>
      <c r="D1" s="399"/>
      <c r="E1" s="335"/>
      <c r="F1" s="399"/>
    </row>
    <row r="2" spans="1:6" ht="22.2" customHeight="1" x14ac:dyDescent="0.3">
      <c r="A2" s="324"/>
      <c r="B2" s="426" t="s">
        <v>398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73" t="s">
        <v>399</v>
      </c>
      <c r="E3" s="335"/>
      <c r="F3" s="473" t="s">
        <v>399</v>
      </c>
    </row>
    <row r="4" spans="1:6" x14ac:dyDescent="0.3">
      <c r="A4" s="356" t="s">
        <v>58</v>
      </c>
      <c r="B4" s="408"/>
      <c r="C4" s="357"/>
      <c r="D4" s="345">
        <v>4900</v>
      </c>
      <c r="E4" s="335"/>
      <c r="F4" s="345">
        <v>4900</v>
      </c>
    </row>
    <row r="5" spans="1:6" x14ac:dyDescent="0.3">
      <c r="A5" s="354"/>
      <c r="B5" s="404"/>
      <c r="C5" s="357"/>
      <c r="D5" s="460" t="s">
        <v>452</v>
      </c>
      <c r="E5" s="335"/>
      <c r="F5" s="341"/>
    </row>
    <row r="6" spans="1:6" x14ac:dyDescent="0.3">
      <c r="A6" s="356" t="s">
        <v>57</v>
      </c>
      <c r="B6" s="405"/>
      <c r="C6" s="357"/>
      <c r="D6" s="341"/>
      <c r="E6" s="335"/>
      <c r="F6" s="341"/>
    </row>
    <row r="7" spans="1:6" x14ac:dyDescent="0.3">
      <c r="A7" s="356" t="s">
        <v>158</v>
      </c>
      <c r="B7" s="408"/>
      <c r="C7" s="357" t="s">
        <v>292</v>
      </c>
      <c r="D7" s="340">
        <v>295</v>
      </c>
      <c r="E7" s="335"/>
      <c r="F7" s="345">
        <v>295</v>
      </c>
    </row>
    <row r="8" spans="1:6" x14ac:dyDescent="0.3">
      <c r="A8" s="356"/>
      <c r="B8" s="407" t="s">
        <v>51</v>
      </c>
      <c r="C8" s="357"/>
      <c r="D8" s="346" t="s">
        <v>326</v>
      </c>
      <c r="E8" s="335"/>
      <c r="F8" s="346" t="s">
        <v>326</v>
      </c>
    </row>
    <row r="9" spans="1:6" x14ac:dyDescent="0.3">
      <c r="A9" s="356"/>
      <c r="B9" s="407" t="s">
        <v>293</v>
      </c>
      <c r="C9" s="357"/>
      <c r="D9" s="341" t="s">
        <v>89</v>
      </c>
      <c r="E9" s="335"/>
      <c r="F9" s="341" t="s">
        <v>89</v>
      </c>
    </row>
    <row r="10" spans="1:6" x14ac:dyDescent="0.3">
      <c r="A10" s="356"/>
      <c r="B10" s="407" t="s">
        <v>295</v>
      </c>
      <c r="C10" s="357"/>
      <c r="D10" s="341"/>
      <c r="E10" s="335"/>
      <c r="F10" s="341"/>
    </row>
    <row r="11" spans="1:6" x14ac:dyDescent="0.3">
      <c r="A11" s="356"/>
      <c r="B11" s="405"/>
      <c r="C11" s="357"/>
      <c r="D11" s="341"/>
      <c r="E11" s="335"/>
      <c r="F11" s="341"/>
    </row>
    <row r="12" spans="1:6" x14ac:dyDescent="0.3">
      <c r="A12" s="356" t="s">
        <v>157</v>
      </c>
      <c r="B12" s="408"/>
      <c r="C12" s="357" t="s">
        <v>292</v>
      </c>
      <c r="D12" s="340">
        <v>395</v>
      </c>
      <c r="E12" s="335"/>
      <c r="F12" s="340">
        <v>395</v>
      </c>
    </row>
    <row r="13" spans="1:6" x14ac:dyDescent="0.3">
      <c r="A13" s="356"/>
      <c r="B13" s="407" t="s">
        <v>51</v>
      </c>
      <c r="C13" s="357"/>
      <c r="D13" s="341" t="s">
        <v>138</v>
      </c>
      <c r="E13" s="335"/>
      <c r="F13" s="341" t="s">
        <v>138</v>
      </c>
    </row>
    <row r="14" spans="1:6" x14ac:dyDescent="0.3">
      <c r="A14" s="356"/>
      <c r="B14" s="407" t="s">
        <v>293</v>
      </c>
      <c r="C14" s="357" t="s">
        <v>294</v>
      </c>
      <c r="D14" s="434" t="s">
        <v>139</v>
      </c>
      <c r="E14" s="335"/>
      <c r="F14" s="341" t="s">
        <v>139</v>
      </c>
    </row>
    <row r="15" spans="1:6" x14ac:dyDescent="0.3">
      <c r="A15" s="356"/>
      <c r="B15" s="405"/>
      <c r="C15" s="357"/>
      <c r="D15" s="341"/>
      <c r="E15" s="335"/>
      <c r="F15" s="341"/>
    </row>
    <row r="16" spans="1:6" x14ac:dyDescent="0.3">
      <c r="A16" s="356" t="s">
        <v>53</v>
      </c>
      <c r="B16" s="408"/>
      <c r="C16" s="357" t="s">
        <v>292</v>
      </c>
      <c r="D16" s="340">
        <v>0</v>
      </c>
      <c r="E16" s="335"/>
      <c r="F16" s="340">
        <v>0</v>
      </c>
    </row>
    <row r="17" spans="1:6" x14ac:dyDescent="0.3">
      <c r="A17" s="356"/>
      <c r="B17" s="407" t="s">
        <v>51</v>
      </c>
      <c r="C17" s="357"/>
      <c r="D17" s="341" t="s">
        <v>142</v>
      </c>
      <c r="E17" s="335"/>
      <c r="F17" s="341" t="s">
        <v>142</v>
      </c>
    </row>
    <row r="18" spans="1:6" x14ac:dyDescent="0.3">
      <c r="A18" s="356" t="s">
        <v>52</v>
      </c>
      <c r="B18" s="408"/>
      <c r="C18" s="357"/>
      <c r="D18" s="461">
        <v>218</v>
      </c>
      <c r="E18" s="335"/>
      <c r="F18" s="461">
        <v>218</v>
      </c>
    </row>
    <row r="19" spans="1:6" x14ac:dyDescent="0.3">
      <c r="A19" s="356"/>
      <c r="B19" s="407" t="s">
        <v>51</v>
      </c>
      <c r="C19" s="357"/>
      <c r="D19" s="341" t="s">
        <v>346</v>
      </c>
      <c r="E19" s="335"/>
      <c r="F19" s="341" t="s">
        <v>346</v>
      </c>
    </row>
    <row r="20" spans="1:6" x14ac:dyDescent="0.3">
      <c r="A20" s="356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56"/>
      <c r="B21" s="405"/>
      <c r="C21" s="357"/>
      <c r="D21" s="341"/>
      <c r="E21" s="335"/>
      <c r="F21" s="341"/>
    </row>
    <row r="22" spans="1:6" x14ac:dyDescent="0.3">
      <c r="A22" s="356" t="s">
        <v>324</v>
      </c>
      <c r="B22" s="408"/>
      <c r="C22" s="357"/>
      <c r="D22" s="340">
        <v>0</v>
      </c>
      <c r="E22" s="335"/>
      <c r="F22" s="340">
        <v>0</v>
      </c>
    </row>
    <row r="23" spans="1:6" x14ac:dyDescent="0.3">
      <c r="A23" s="356"/>
      <c r="B23" s="408"/>
      <c r="C23" s="357"/>
      <c r="D23" s="341"/>
      <c r="E23" s="335"/>
      <c r="F23" s="340"/>
    </row>
    <row r="24" spans="1:6" ht="27.6" x14ac:dyDescent="0.3">
      <c r="A24" s="356" t="s">
        <v>49</v>
      </c>
      <c r="B24" s="408"/>
      <c r="C24" s="357" t="s">
        <v>123</v>
      </c>
      <c r="D24" s="340">
        <v>15</v>
      </c>
      <c r="E24" s="335"/>
      <c r="F24" s="340">
        <v>15</v>
      </c>
    </row>
    <row r="25" spans="1:6" x14ac:dyDescent="0.3">
      <c r="A25" s="356" t="s">
        <v>48</v>
      </c>
      <c r="B25" s="408"/>
      <c r="C25" s="357"/>
      <c r="D25" s="462">
        <v>130</v>
      </c>
      <c r="E25" s="335"/>
      <c r="F25" s="462">
        <v>130</v>
      </c>
    </row>
    <row r="26" spans="1:6" x14ac:dyDescent="0.3">
      <c r="A26" s="356" t="s">
        <v>120</v>
      </c>
      <c r="B26" s="408"/>
      <c r="C26" s="357"/>
      <c r="D26" s="462">
        <v>130</v>
      </c>
      <c r="E26" s="335"/>
      <c r="F26" s="462">
        <v>130</v>
      </c>
    </row>
    <row r="27" spans="1:6" x14ac:dyDescent="0.3">
      <c r="A27" s="356" t="s">
        <v>118</v>
      </c>
      <c r="B27" s="408"/>
      <c r="C27" s="357" t="s">
        <v>117</v>
      </c>
      <c r="D27" s="340">
        <v>40</v>
      </c>
      <c r="E27" s="335"/>
      <c r="F27" s="340">
        <v>40</v>
      </c>
    </row>
    <row r="28" spans="1:6" x14ac:dyDescent="0.3">
      <c r="A28" s="356"/>
      <c r="B28" s="408"/>
      <c r="C28" s="357" t="s">
        <v>146</v>
      </c>
      <c r="D28" s="345">
        <v>0</v>
      </c>
      <c r="E28" s="335"/>
      <c r="F28" s="340">
        <v>0</v>
      </c>
    </row>
    <row r="29" spans="1:6" x14ac:dyDescent="0.3">
      <c r="A29" s="356"/>
      <c r="B29" s="408"/>
      <c r="C29" s="357" t="s">
        <v>147</v>
      </c>
      <c r="D29" s="345">
        <v>40</v>
      </c>
      <c r="E29" s="335"/>
      <c r="F29" s="345">
        <v>40</v>
      </c>
    </row>
    <row r="30" spans="1:6" x14ac:dyDescent="0.3">
      <c r="A30" s="356" t="s">
        <v>47</v>
      </c>
      <c r="B30" s="408"/>
      <c r="C30" s="357"/>
      <c r="D30" s="340">
        <v>40</v>
      </c>
      <c r="E30" s="335"/>
      <c r="F30" s="340">
        <v>40</v>
      </c>
    </row>
    <row r="31" spans="1:6" x14ac:dyDescent="0.3">
      <c r="A31" s="356"/>
      <c r="B31" s="408"/>
      <c r="C31" s="357"/>
      <c r="D31" s="341"/>
      <c r="E31" s="335"/>
      <c r="F31" s="341"/>
    </row>
    <row r="32" spans="1:6" x14ac:dyDescent="0.3">
      <c r="A32" s="356" t="s">
        <v>46</v>
      </c>
      <c r="B32" s="408"/>
      <c r="C32" s="357"/>
      <c r="D32" s="345">
        <v>0</v>
      </c>
      <c r="E32" s="335"/>
      <c r="F32" s="340">
        <v>0</v>
      </c>
    </row>
    <row r="33" spans="1:6" x14ac:dyDescent="0.3">
      <c r="A33" s="356" t="s">
        <v>45</v>
      </c>
      <c r="B33" s="408"/>
      <c r="C33" s="357"/>
      <c r="D33" s="340">
        <v>40</v>
      </c>
      <c r="E33" s="335"/>
      <c r="F33" s="345">
        <v>40</v>
      </c>
    </row>
    <row r="34" spans="1:6" x14ac:dyDescent="0.3">
      <c r="A34" s="356" t="s">
        <v>44</v>
      </c>
      <c r="B34" s="408"/>
      <c r="C34" s="357" t="s">
        <v>154</v>
      </c>
      <c r="D34" s="462">
        <v>15</v>
      </c>
      <c r="E34" s="335"/>
      <c r="F34" s="462">
        <v>15</v>
      </c>
    </row>
    <row r="35" spans="1:6" x14ac:dyDescent="0.3">
      <c r="A35" s="356" t="s">
        <v>43</v>
      </c>
      <c r="B35" s="408"/>
      <c r="C35" s="357" t="s">
        <v>154</v>
      </c>
      <c r="D35" s="340">
        <v>40</v>
      </c>
      <c r="E35" s="335"/>
      <c r="F35" s="345">
        <v>40</v>
      </c>
    </row>
    <row r="36" spans="1:6" x14ac:dyDescent="0.3">
      <c r="A36" s="356" t="s">
        <v>42</v>
      </c>
      <c r="B36" s="408"/>
      <c r="C36" s="357"/>
      <c r="D36" s="340">
        <v>30</v>
      </c>
      <c r="E36" s="335"/>
      <c r="F36" s="345">
        <v>30</v>
      </c>
    </row>
    <row r="37" spans="1:6" x14ac:dyDescent="0.3">
      <c r="A37" s="356" t="s">
        <v>325</v>
      </c>
      <c r="B37" s="408"/>
      <c r="C37" s="357" t="s">
        <v>148</v>
      </c>
      <c r="D37" s="340">
        <v>20</v>
      </c>
      <c r="E37" s="335"/>
      <c r="F37" s="340">
        <v>20</v>
      </c>
    </row>
    <row r="38" spans="1:6" x14ac:dyDescent="0.3">
      <c r="A38" s="356" t="s">
        <v>110</v>
      </c>
      <c r="B38" s="408"/>
      <c r="C38" s="357"/>
      <c r="D38" s="340">
        <v>40</v>
      </c>
      <c r="E38" s="335"/>
      <c r="F38" s="345">
        <v>40</v>
      </c>
    </row>
    <row r="39" spans="1:6" x14ac:dyDescent="0.3">
      <c r="A39" s="356" t="s">
        <v>149</v>
      </c>
      <c r="B39" s="408"/>
      <c r="C39" s="357"/>
      <c r="D39" s="345">
        <v>20</v>
      </c>
      <c r="E39" s="335"/>
      <c r="F39" s="345">
        <v>20</v>
      </c>
    </row>
    <row r="40" spans="1:6" x14ac:dyDescent="0.3">
      <c r="A40" s="356"/>
      <c r="B40" s="408"/>
      <c r="C40" s="357"/>
      <c r="D40" s="341"/>
      <c r="E40" s="335"/>
      <c r="F40" s="341"/>
    </row>
    <row r="41" spans="1:6" x14ac:dyDescent="0.3">
      <c r="A41" s="356" t="s">
        <v>40</v>
      </c>
      <c r="B41" s="408"/>
      <c r="C41" s="357"/>
      <c r="D41" s="340" t="s">
        <v>422</v>
      </c>
      <c r="E41" s="335"/>
      <c r="F41" s="340" t="s">
        <v>422</v>
      </c>
    </row>
    <row r="42" spans="1:6" x14ac:dyDescent="0.3">
      <c r="A42" s="356" t="s">
        <v>108</v>
      </c>
      <c r="B42" s="408"/>
      <c r="C42" s="357" t="s">
        <v>107</v>
      </c>
      <c r="D42" s="340" t="s">
        <v>423</v>
      </c>
      <c r="E42" s="335"/>
      <c r="F42" s="340" t="s">
        <v>423</v>
      </c>
    </row>
    <row r="43" spans="1:6" x14ac:dyDescent="0.3">
      <c r="A43" s="356" t="s">
        <v>39</v>
      </c>
      <c r="B43" s="408"/>
      <c r="C43" s="357"/>
      <c r="D43" s="340" t="s">
        <v>422</v>
      </c>
      <c r="E43" s="335"/>
      <c r="F43" s="340" t="s">
        <v>422</v>
      </c>
    </row>
    <row r="44" spans="1:6" x14ac:dyDescent="0.3">
      <c r="A44" s="356" t="s">
        <v>38</v>
      </c>
      <c r="B44" s="408"/>
      <c r="C44" s="357"/>
      <c r="D44" s="340">
        <v>30</v>
      </c>
      <c r="E44" s="335"/>
      <c r="F44" s="340">
        <v>30</v>
      </c>
    </row>
    <row r="45" spans="1:6" x14ac:dyDescent="0.3">
      <c r="A45" s="356" t="s">
        <v>357</v>
      </c>
      <c r="B45" s="408"/>
      <c r="C45" s="357"/>
      <c r="D45" s="340" t="s">
        <v>453</v>
      </c>
      <c r="E45" s="335"/>
      <c r="F45" s="340" t="s">
        <v>453</v>
      </c>
    </row>
    <row r="46" spans="1:6" x14ac:dyDescent="0.3">
      <c r="A46" s="356" t="s">
        <v>36</v>
      </c>
      <c r="B46" s="408"/>
      <c r="C46" s="357"/>
      <c r="D46" s="340">
        <v>30</v>
      </c>
      <c r="E46" s="335"/>
      <c r="F46" s="340">
        <v>30</v>
      </c>
    </row>
    <row r="47" spans="1:6" x14ac:dyDescent="0.3">
      <c r="A47" s="356" t="s">
        <v>35</v>
      </c>
      <c r="B47" s="408"/>
      <c r="C47" s="357"/>
      <c r="D47" s="341">
        <v>0.2</v>
      </c>
      <c r="E47" s="335"/>
      <c r="F47" s="341">
        <v>0.2</v>
      </c>
    </row>
    <row r="48" spans="1:6" x14ac:dyDescent="0.3">
      <c r="A48" s="356"/>
      <c r="B48" s="408"/>
      <c r="C48" s="357"/>
      <c r="D48" s="341"/>
      <c r="E48" s="335"/>
      <c r="F48" s="341"/>
    </row>
    <row r="49" spans="1:6" x14ac:dyDescent="0.3">
      <c r="A49" s="356" t="s">
        <v>34</v>
      </c>
      <c r="B49" s="408"/>
      <c r="C49" s="357" t="s">
        <v>101</v>
      </c>
      <c r="D49" s="345">
        <v>275</v>
      </c>
      <c r="E49" s="335"/>
      <c r="F49" s="340">
        <v>275</v>
      </c>
    </row>
    <row r="50" spans="1:6" x14ac:dyDescent="0.3">
      <c r="A50" s="356" t="s">
        <v>33</v>
      </c>
      <c r="B50" s="408"/>
      <c r="C50" s="357" t="s">
        <v>100</v>
      </c>
      <c r="D50" s="345">
        <v>225</v>
      </c>
      <c r="E50" s="335"/>
      <c r="F50" s="340">
        <v>225</v>
      </c>
    </row>
    <row r="51" spans="1:6" x14ac:dyDescent="0.3">
      <c r="A51" s="356" t="s">
        <v>32</v>
      </c>
      <c r="B51" s="408"/>
      <c r="C51" s="357"/>
      <c r="D51" s="340">
        <v>20</v>
      </c>
      <c r="E51" s="335"/>
      <c r="F51" s="340">
        <v>20</v>
      </c>
    </row>
    <row r="52" spans="1:6" x14ac:dyDescent="0.3">
      <c r="A52" s="356" t="s">
        <v>31</v>
      </c>
      <c r="B52" s="408"/>
      <c r="C52" s="357"/>
      <c r="D52" s="340">
        <v>0</v>
      </c>
      <c r="E52" s="335"/>
      <c r="F52" s="340">
        <v>0</v>
      </c>
    </row>
    <row r="53" spans="1:6" x14ac:dyDescent="0.3">
      <c r="A53" s="356"/>
      <c r="B53" s="408"/>
      <c r="C53" s="357"/>
      <c r="D53" s="341"/>
      <c r="E53" s="335"/>
      <c r="F53" s="341"/>
    </row>
    <row r="54" spans="1:6" x14ac:dyDescent="0.3">
      <c r="A54" s="356" t="s">
        <v>30</v>
      </c>
      <c r="B54" s="408"/>
      <c r="C54" s="357" t="s">
        <v>365</v>
      </c>
      <c r="D54" s="340">
        <v>300</v>
      </c>
      <c r="E54" s="335"/>
      <c r="F54" s="340">
        <v>300</v>
      </c>
    </row>
    <row r="55" spans="1:6" x14ac:dyDescent="0.3">
      <c r="A55" s="356" t="s">
        <v>29</v>
      </c>
      <c r="B55" s="408"/>
      <c r="C55" s="357" t="s">
        <v>99</v>
      </c>
      <c r="D55" s="341">
        <v>0.2</v>
      </c>
      <c r="E55" s="335"/>
      <c r="F55" s="341">
        <v>0.2</v>
      </c>
    </row>
    <row r="56" spans="1:6" x14ac:dyDescent="0.3">
      <c r="A56" s="356" t="s">
        <v>28</v>
      </c>
      <c r="B56" s="408"/>
      <c r="C56" s="357" t="s">
        <v>98</v>
      </c>
      <c r="D56" s="341">
        <v>0.2</v>
      </c>
      <c r="E56" s="335"/>
      <c r="F56" s="341">
        <v>0.2</v>
      </c>
    </row>
    <row r="57" spans="1:6" x14ac:dyDescent="0.3">
      <c r="A57" s="356" t="s">
        <v>372</v>
      </c>
      <c r="B57" s="361"/>
      <c r="C57" s="357"/>
      <c r="D57" s="340">
        <v>0</v>
      </c>
      <c r="E57" s="335"/>
      <c r="F57" s="340">
        <v>0</v>
      </c>
    </row>
    <row r="58" spans="1:6" ht="27.6" x14ac:dyDescent="0.3">
      <c r="A58" s="356" t="s">
        <v>27</v>
      </c>
      <c r="B58" s="408"/>
      <c r="C58" s="357" t="s">
        <v>155</v>
      </c>
      <c r="D58" s="340">
        <v>0</v>
      </c>
      <c r="E58" s="335"/>
      <c r="F58" s="340">
        <v>0</v>
      </c>
    </row>
    <row r="59" spans="1:6" x14ac:dyDescent="0.3">
      <c r="A59" s="356" t="s">
        <v>26</v>
      </c>
      <c r="B59" s="408"/>
      <c r="C59" s="357" t="s">
        <v>359</v>
      </c>
      <c r="D59" s="340">
        <v>10</v>
      </c>
      <c r="E59" s="335"/>
      <c r="F59" s="340">
        <v>10</v>
      </c>
    </row>
    <row r="60" spans="1:6" x14ac:dyDescent="0.3">
      <c r="A60" s="362" t="s">
        <v>352</v>
      </c>
      <c r="B60" s="404"/>
      <c r="C60" s="357"/>
      <c r="D60" s="340">
        <v>0</v>
      </c>
      <c r="E60" s="335"/>
      <c r="F60" s="340">
        <v>0</v>
      </c>
    </row>
    <row r="61" spans="1:6" x14ac:dyDescent="0.3">
      <c r="A61" s="362" t="s">
        <v>353</v>
      </c>
      <c r="B61" s="404"/>
      <c r="C61" s="357"/>
      <c r="D61" s="340">
        <v>0</v>
      </c>
      <c r="E61" s="335"/>
      <c r="F61" s="340">
        <v>0</v>
      </c>
    </row>
    <row r="62" spans="1:6" x14ac:dyDescent="0.3">
      <c r="A62" s="356" t="s">
        <v>23</v>
      </c>
      <c r="B62" s="408"/>
      <c r="C62" s="357" t="s">
        <v>156</v>
      </c>
      <c r="D62" s="340">
        <v>0</v>
      </c>
      <c r="E62" s="335"/>
      <c r="F62" s="340">
        <v>0</v>
      </c>
    </row>
    <row r="63" spans="1:6" x14ac:dyDescent="0.3">
      <c r="A63" s="356" t="s">
        <v>333</v>
      </c>
      <c r="B63" s="408"/>
      <c r="C63" s="357"/>
      <c r="D63" s="341">
        <v>0.2</v>
      </c>
      <c r="E63" s="335"/>
      <c r="F63" s="341">
        <v>0.2</v>
      </c>
    </row>
    <row r="64" spans="1:6" ht="27.6" x14ac:dyDescent="0.3">
      <c r="A64" s="356" t="s">
        <v>21</v>
      </c>
      <c r="B64" s="408"/>
      <c r="C64" s="357" t="s">
        <v>351</v>
      </c>
      <c r="D64" s="341">
        <v>0.2</v>
      </c>
      <c r="E64" s="335"/>
      <c r="F64" s="341">
        <v>0.2</v>
      </c>
    </row>
    <row r="65" spans="1:6" x14ac:dyDescent="0.3">
      <c r="A65" s="356"/>
      <c r="B65" s="408"/>
      <c r="C65" s="357"/>
      <c r="D65" s="341"/>
      <c r="E65" s="335"/>
      <c r="F65" s="341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1">
        <v>0.2</v>
      </c>
    </row>
    <row r="67" spans="1:6" x14ac:dyDescent="0.3">
      <c r="A67" s="356"/>
      <c r="B67" s="408"/>
      <c r="C67" s="357"/>
      <c r="D67" s="341"/>
      <c r="E67" s="335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335"/>
      <c r="F68" s="340">
        <v>0</v>
      </c>
    </row>
    <row r="69" spans="1:6" ht="27.6" x14ac:dyDescent="0.3">
      <c r="A69" s="356" t="s">
        <v>19</v>
      </c>
      <c r="B69" s="405"/>
      <c r="C69" s="357" t="s">
        <v>342</v>
      </c>
      <c r="D69" s="340">
        <v>0</v>
      </c>
      <c r="E69" s="335"/>
      <c r="F69" s="340">
        <v>0</v>
      </c>
    </row>
    <row r="70" spans="1:6" x14ac:dyDescent="0.3">
      <c r="A70" s="356" t="s">
        <v>19</v>
      </c>
      <c r="B70" s="405"/>
      <c r="C70" s="357" t="s">
        <v>343</v>
      </c>
      <c r="D70" s="340">
        <v>0</v>
      </c>
      <c r="E70" s="335"/>
      <c r="F70" s="340">
        <v>0</v>
      </c>
    </row>
    <row r="71" spans="1:6" ht="27.6" x14ac:dyDescent="0.3">
      <c r="A71" s="356" t="s">
        <v>334</v>
      </c>
      <c r="B71" s="408"/>
      <c r="C71" s="357" t="s">
        <v>350</v>
      </c>
      <c r="D71" s="340">
        <v>0</v>
      </c>
      <c r="E71" s="335"/>
      <c r="F71" s="340">
        <v>0</v>
      </c>
    </row>
    <row r="72" spans="1:6" x14ac:dyDescent="0.3">
      <c r="A72" s="356" t="s">
        <v>16</v>
      </c>
      <c r="B72" s="408"/>
      <c r="C72" s="357"/>
      <c r="D72" s="340"/>
      <c r="E72" s="335"/>
      <c r="F72" s="341"/>
    </row>
    <row r="73" spans="1:6" x14ac:dyDescent="0.3">
      <c r="A73" s="354"/>
      <c r="B73" s="404" t="s">
        <v>15</v>
      </c>
      <c r="C73" s="357"/>
      <c r="D73" s="340">
        <v>0</v>
      </c>
      <c r="E73" s="335"/>
      <c r="F73" s="348">
        <v>0.5</v>
      </c>
    </row>
    <row r="74" spans="1:6" x14ac:dyDescent="0.3">
      <c r="A74" s="354"/>
      <c r="B74" s="404" t="s">
        <v>348</v>
      </c>
      <c r="C74" s="357"/>
      <c r="D74" s="341"/>
      <c r="E74" s="335"/>
      <c r="F74" s="341"/>
    </row>
    <row r="75" spans="1:6" x14ac:dyDescent="0.3">
      <c r="A75" s="354"/>
      <c r="B75" s="404" t="s">
        <v>92</v>
      </c>
      <c r="C75" s="357"/>
      <c r="D75" s="341">
        <v>5000</v>
      </c>
      <c r="E75" s="335"/>
      <c r="F75" s="341">
        <v>5000</v>
      </c>
    </row>
    <row r="76" spans="1:6" x14ac:dyDescent="0.3">
      <c r="A76" s="362"/>
      <c r="B76" s="405" t="s">
        <v>14</v>
      </c>
      <c r="C76" s="357"/>
      <c r="D76" s="340">
        <v>40</v>
      </c>
      <c r="E76" s="335"/>
      <c r="F76" s="340">
        <v>40</v>
      </c>
    </row>
    <row r="77" spans="1:6" x14ac:dyDescent="0.3">
      <c r="A77" s="362"/>
      <c r="B77" s="405" t="s">
        <v>13</v>
      </c>
      <c r="C77" s="357"/>
      <c r="D77" s="340">
        <v>0</v>
      </c>
      <c r="E77" s="335"/>
      <c r="F77" s="348">
        <v>0.5</v>
      </c>
    </row>
    <row r="78" spans="1:6" x14ac:dyDescent="0.3">
      <c r="A78" s="362"/>
      <c r="B78" s="405" t="s">
        <v>90</v>
      </c>
      <c r="C78" s="357"/>
      <c r="D78" s="341"/>
      <c r="E78" s="335"/>
      <c r="F78" s="341"/>
    </row>
    <row r="79" spans="1:6" x14ac:dyDescent="0.3">
      <c r="A79" s="362"/>
      <c r="B79" s="405" t="s">
        <v>87</v>
      </c>
      <c r="C79" s="357"/>
      <c r="D79" s="341"/>
      <c r="E79" s="335"/>
      <c r="F79" s="341"/>
    </row>
    <row r="80" spans="1:6" x14ac:dyDescent="0.3">
      <c r="A80" s="356" t="s">
        <v>12</v>
      </c>
      <c r="B80" s="408"/>
      <c r="C80" s="357"/>
      <c r="D80" s="341"/>
      <c r="E80" s="335"/>
      <c r="F80" s="341"/>
    </row>
    <row r="81" spans="1:6" x14ac:dyDescent="0.3">
      <c r="A81" s="354"/>
      <c r="B81" s="404" t="s">
        <v>11</v>
      </c>
      <c r="C81" s="357"/>
      <c r="D81" s="340">
        <v>40</v>
      </c>
      <c r="E81" s="335"/>
      <c r="F81" s="340">
        <v>40</v>
      </c>
    </row>
    <row r="82" spans="1:6" x14ac:dyDescent="0.3">
      <c r="A82" s="354"/>
      <c r="B82" s="404" t="s">
        <v>9</v>
      </c>
      <c r="C82" s="357" t="s">
        <v>80</v>
      </c>
      <c r="D82" s="340">
        <v>0</v>
      </c>
      <c r="E82" s="335"/>
      <c r="F82" s="450">
        <v>0</v>
      </c>
    </row>
    <row r="83" spans="1:6" x14ac:dyDescent="0.3">
      <c r="A83" s="354"/>
      <c r="B83" s="404" t="s">
        <v>159</v>
      </c>
      <c r="C83" s="357"/>
      <c r="D83" s="340"/>
      <c r="E83" s="335"/>
      <c r="F83" s="340" t="s">
        <v>82</v>
      </c>
    </row>
    <row r="84" spans="1:6" x14ac:dyDescent="0.3">
      <c r="A84" s="354"/>
      <c r="B84" s="404" t="s">
        <v>10</v>
      </c>
      <c r="C84" s="357" t="s">
        <v>80</v>
      </c>
      <c r="D84" s="340">
        <v>0</v>
      </c>
      <c r="E84" s="335"/>
      <c r="F84" s="340">
        <v>0</v>
      </c>
    </row>
    <row r="85" spans="1:6" ht="27.6" x14ac:dyDescent="0.3">
      <c r="A85" s="354"/>
      <c r="B85" s="357" t="s">
        <v>160</v>
      </c>
      <c r="C85" s="357" t="s">
        <v>78</v>
      </c>
      <c r="D85" s="340" t="s">
        <v>77</v>
      </c>
      <c r="E85" s="335"/>
      <c r="F85" s="341" t="s">
        <v>410</v>
      </c>
    </row>
    <row r="86" spans="1:6" x14ac:dyDescent="0.3">
      <c r="A86" s="356" t="s">
        <v>7</v>
      </c>
      <c r="B86" s="408"/>
      <c r="C86" s="357"/>
      <c r="D86" s="341"/>
      <c r="E86" s="335"/>
      <c r="F86" s="341"/>
    </row>
    <row r="87" spans="1:6" x14ac:dyDescent="0.3">
      <c r="A87" s="363"/>
      <c r="B87" s="404" t="s">
        <v>6</v>
      </c>
      <c r="C87" s="357"/>
      <c r="D87" s="340">
        <v>40</v>
      </c>
      <c r="E87" s="335"/>
      <c r="F87" s="340">
        <v>40</v>
      </c>
    </row>
    <row r="88" spans="1:6" x14ac:dyDescent="0.3">
      <c r="A88" s="363"/>
      <c r="B88" s="404" t="s">
        <v>5</v>
      </c>
      <c r="C88" s="357"/>
      <c r="D88" s="341">
        <v>0</v>
      </c>
      <c r="E88" s="335"/>
      <c r="F88" s="340">
        <v>40</v>
      </c>
    </row>
    <row r="89" spans="1:6" ht="27.6" x14ac:dyDescent="0.3">
      <c r="A89" s="363"/>
      <c r="B89" s="404" t="s">
        <v>302</v>
      </c>
      <c r="C89" s="355"/>
      <c r="D89" s="429" t="s">
        <v>366</v>
      </c>
      <c r="E89" s="335"/>
      <c r="F89" s="429" t="s">
        <v>366</v>
      </c>
    </row>
    <row r="90" spans="1:6" x14ac:dyDescent="0.3">
      <c r="A90" s="363"/>
      <c r="B90" s="404" t="s">
        <v>303</v>
      </c>
      <c r="C90" s="396"/>
      <c r="D90" s="343">
        <v>0</v>
      </c>
      <c r="E90" s="335"/>
      <c r="F90" s="343">
        <v>0</v>
      </c>
    </row>
    <row r="91" spans="1:6" x14ac:dyDescent="0.3">
      <c r="A91" s="363"/>
      <c r="B91" s="404"/>
      <c r="C91" s="357"/>
      <c r="D91" s="341"/>
      <c r="E91" s="335"/>
      <c r="F91" s="341"/>
    </row>
    <row r="92" spans="1:6" x14ac:dyDescent="0.3">
      <c r="A92" s="363" t="s">
        <v>161</v>
      </c>
      <c r="B92" s="411"/>
      <c r="C92" s="357"/>
      <c r="D92" s="341"/>
      <c r="E92" s="335"/>
      <c r="F92" s="341"/>
    </row>
    <row r="93" spans="1:6" x14ac:dyDescent="0.3">
      <c r="A93" s="363" t="s">
        <v>152</v>
      </c>
      <c r="B93" s="411"/>
      <c r="C93" s="357"/>
      <c r="D93" s="341"/>
      <c r="E93" s="335"/>
      <c r="F93" s="341"/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/>
    </row>
    <row r="96" spans="1:6" ht="41.4" x14ac:dyDescent="0.3">
      <c r="A96" s="356" t="s">
        <v>68</v>
      </c>
      <c r="B96" s="408"/>
      <c r="C96" s="357" t="s">
        <v>368</v>
      </c>
      <c r="D96" s="341" t="s">
        <v>367</v>
      </c>
      <c r="E96" s="335"/>
      <c r="F96" s="341" t="s">
        <v>410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335"/>
      <c r="F97" s="341"/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335"/>
      <c r="F98" s="341" t="s">
        <v>410</v>
      </c>
    </row>
    <row r="99" spans="1:6" x14ac:dyDescent="0.3">
      <c r="A99" s="356" t="s">
        <v>62</v>
      </c>
      <c r="B99" s="408"/>
      <c r="C99" s="357"/>
      <c r="D99" s="341" t="s">
        <v>284</v>
      </c>
      <c r="E99" s="433"/>
      <c r="F99" s="341"/>
    </row>
    <row r="100" spans="1:6" x14ac:dyDescent="0.3">
      <c r="A100" s="408" t="s">
        <v>150</v>
      </c>
      <c r="B100" s="408"/>
      <c r="C100" s="357" t="s">
        <v>151</v>
      </c>
      <c r="D100" s="432">
        <v>0</v>
      </c>
      <c r="E100" s="335"/>
      <c r="F100" s="341"/>
    </row>
    <row r="101" spans="1:6" x14ac:dyDescent="0.3">
      <c r="A101" s="408" t="s">
        <v>327</v>
      </c>
      <c r="B101" s="408"/>
      <c r="C101" s="357"/>
      <c r="D101" s="432">
        <v>0</v>
      </c>
      <c r="E101" s="335"/>
      <c r="F101" s="340">
        <v>0</v>
      </c>
    </row>
    <row r="102" spans="1:6" x14ac:dyDescent="0.3">
      <c r="A102" s="408"/>
      <c r="B102" s="408"/>
      <c r="C102" s="357"/>
      <c r="D102" s="432"/>
      <c r="E102" s="335"/>
      <c r="F102" s="340"/>
    </row>
    <row r="103" spans="1:6" x14ac:dyDescent="0.3">
      <c r="A103" s="408" t="s">
        <v>61</v>
      </c>
      <c r="B103" s="408"/>
      <c r="C103" s="357"/>
      <c r="D103" s="448"/>
      <c r="E103" s="335"/>
      <c r="F103" s="340"/>
    </row>
    <row r="104" spans="1:6" x14ac:dyDescent="0.3">
      <c r="A104" s="408"/>
      <c r="B104" s="408"/>
      <c r="C104" s="357"/>
      <c r="D104" s="448"/>
      <c r="E104" s="335"/>
      <c r="F104" s="340"/>
    </row>
    <row r="105" spans="1:6" ht="27.6" x14ac:dyDescent="0.3">
      <c r="A105" s="408"/>
      <c r="B105" s="357" t="s">
        <v>371</v>
      </c>
      <c r="C105" s="357" t="s">
        <v>404</v>
      </c>
      <c r="D105" s="340" t="s">
        <v>405</v>
      </c>
      <c r="E105" s="335"/>
      <c r="F105" s="340" t="s">
        <v>405</v>
      </c>
    </row>
    <row r="106" spans="1:6" ht="27.6" x14ac:dyDescent="0.3">
      <c r="A106" s="408"/>
      <c r="B106" s="357" t="s">
        <v>403</v>
      </c>
      <c r="C106" s="357" t="s">
        <v>406</v>
      </c>
      <c r="D106" s="484" t="s">
        <v>407</v>
      </c>
      <c r="E106" s="335"/>
      <c r="F106" s="484" t="s">
        <v>407</v>
      </c>
    </row>
    <row r="107" spans="1:6" x14ac:dyDescent="0.3">
      <c r="A107" s="74"/>
      <c r="B107" s="335"/>
      <c r="C107" s="335"/>
      <c r="D107" s="335"/>
      <c r="E107" s="335"/>
      <c r="F107" s="335"/>
    </row>
    <row r="108" spans="1:6" hidden="1" x14ac:dyDescent="0.3">
      <c r="A108" s="71"/>
      <c r="B108" s="395" t="s">
        <v>144</v>
      </c>
      <c r="C108" s="397"/>
      <c r="D108" s="347"/>
      <c r="E108" s="449"/>
      <c r="F108" s="351"/>
    </row>
    <row r="109" spans="1:6" hidden="1" x14ac:dyDescent="0.3">
      <c r="A109" s="71"/>
      <c r="B109" s="412" t="s">
        <v>94</v>
      </c>
      <c r="C109" s="397"/>
      <c r="D109" s="347"/>
      <c r="E109" s="351"/>
      <c r="F109" s="351"/>
    </row>
    <row r="110" spans="1:6" hidden="1" x14ac:dyDescent="0.3">
      <c r="A110" s="71"/>
      <c r="B110" s="412" t="s">
        <v>83</v>
      </c>
      <c r="C110" s="397"/>
      <c r="D110" s="347"/>
      <c r="E110" s="351"/>
      <c r="F110" s="351"/>
    </row>
    <row r="111" spans="1:6" hidden="1" x14ac:dyDescent="0.3">
      <c r="A111" s="71"/>
      <c r="B111" s="395"/>
      <c r="C111" s="397"/>
      <c r="D111" s="347"/>
      <c r="E111" s="351"/>
      <c r="F111" s="351"/>
    </row>
    <row r="112" spans="1:6" hidden="1" x14ac:dyDescent="0.3">
      <c r="A112" s="71"/>
      <c r="B112" s="395"/>
      <c r="C112" s="397"/>
      <c r="D112" s="347"/>
      <c r="E112" s="351"/>
      <c r="F112" s="351"/>
    </row>
    <row r="113" spans="1:6" hidden="1" x14ac:dyDescent="0.3">
      <c r="A113" s="71"/>
      <c r="B113" s="395"/>
      <c r="C113" s="397"/>
      <c r="D113" s="347"/>
      <c r="E113" s="351"/>
      <c r="F113" s="351"/>
    </row>
    <row r="114" spans="1:6" hidden="1" x14ac:dyDescent="0.3">
      <c r="A114" s="71"/>
      <c r="B114" s="395"/>
      <c r="C114" s="397"/>
      <c r="D114" s="347"/>
      <c r="E114" s="351"/>
      <c r="F114" s="351"/>
    </row>
    <row r="115" spans="1:6" hidden="1" x14ac:dyDescent="0.3">
      <c r="A115" s="71"/>
      <c r="B115" s="395"/>
      <c r="C115" s="397"/>
      <c r="D115" s="347"/>
      <c r="E115" s="351"/>
      <c r="F115" s="351"/>
    </row>
    <row r="116" spans="1:6" hidden="1" x14ac:dyDescent="0.3">
      <c r="A116" s="71"/>
      <c r="B116" s="395"/>
      <c r="C116" s="397"/>
      <c r="D116" s="347"/>
      <c r="E116" s="351"/>
      <c r="F116" s="351"/>
    </row>
    <row r="117" spans="1:6" hidden="1" x14ac:dyDescent="0.3">
      <c r="A117" s="72" t="s">
        <v>60</v>
      </c>
      <c r="B117" s="395"/>
      <c r="C117" s="397"/>
      <c r="D117" s="347"/>
      <c r="E117" s="351"/>
      <c r="F117" s="351"/>
    </row>
    <row r="118" spans="1:6" ht="15.6" hidden="1" x14ac:dyDescent="0.3">
      <c r="A118" s="7" t="s">
        <v>59</v>
      </c>
      <c r="B118" s="413"/>
      <c r="C118" s="397"/>
      <c r="D118" s="347" t="e">
        <f>IF(#REF!=#REF!,0,1)</f>
        <v>#REF!</v>
      </c>
      <c r="E118" s="351"/>
      <c r="F118" s="351" t="e">
        <f>IF(#REF!=#REF!,0,1)</f>
        <v>#REF!</v>
      </c>
    </row>
    <row r="119" spans="1:6" ht="15.6" hidden="1" x14ac:dyDescent="0.3">
      <c r="A119" s="8" t="s">
        <v>58</v>
      </c>
      <c r="B119" s="414"/>
      <c r="C119" s="397"/>
      <c r="D119" s="347" t="e">
        <f>IF(D4=#REF!,0,1)</f>
        <v>#REF!</v>
      </c>
      <c r="E119" s="351"/>
      <c r="F119" s="351" t="e">
        <f>IF(F4=#REF!,0,1)</f>
        <v>#REF!</v>
      </c>
    </row>
    <row r="120" spans="1:6" hidden="1" x14ac:dyDescent="0.3">
      <c r="A120" s="9"/>
      <c r="B120" s="415"/>
      <c r="C120" s="397"/>
      <c r="D120" s="347" t="e">
        <f>IF(D5=#REF!,0,1)</f>
        <v>#REF!</v>
      </c>
      <c r="E120" s="351"/>
      <c r="F120" s="351" t="e">
        <f>IF(F5=#REF!,0,1)</f>
        <v>#REF!</v>
      </c>
    </row>
    <row r="121" spans="1:6" hidden="1" x14ac:dyDescent="0.3">
      <c r="A121" s="10" t="s">
        <v>57</v>
      </c>
      <c r="B121" s="416"/>
      <c r="C121" s="397"/>
      <c r="D121" s="347" t="e">
        <f>IF(D6=#REF!,0,1)</f>
        <v>#REF!</v>
      </c>
      <c r="E121" s="351"/>
      <c r="F121" s="351" t="e">
        <f>IF(F6=#REF!,0,1)</f>
        <v>#REF!</v>
      </c>
    </row>
    <row r="122" spans="1:6" hidden="1" x14ac:dyDescent="0.3">
      <c r="A122" s="10" t="s">
        <v>56</v>
      </c>
      <c r="B122" s="417"/>
      <c r="C122" s="397"/>
      <c r="D122" s="347" t="e">
        <f>IF(D7=#REF!,0,1)</f>
        <v>#REF!</v>
      </c>
      <c r="E122" s="351"/>
      <c r="F122" s="351" t="e">
        <f>IF(F7=#REF!,0,1)</f>
        <v>#REF!</v>
      </c>
    </row>
    <row r="123" spans="1:6" hidden="1" x14ac:dyDescent="0.3">
      <c r="A123" s="11"/>
      <c r="B123" s="418" t="s">
        <v>51</v>
      </c>
      <c r="C123" s="397"/>
      <c r="D123" s="347" t="e">
        <f>IF(D8=#REF!,0,1)</f>
        <v>#REF!</v>
      </c>
      <c r="E123" s="351"/>
      <c r="F123" s="351" t="e">
        <f>IF(F8=#REF!,0,1)</f>
        <v>#REF!</v>
      </c>
    </row>
    <row r="124" spans="1:6" hidden="1" x14ac:dyDescent="0.3">
      <c r="A124" s="11"/>
      <c r="B124" s="418" t="s">
        <v>54</v>
      </c>
      <c r="C124" s="397"/>
      <c r="D124" s="347" t="e">
        <f>IF(D9=#REF!,0,1)</f>
        <v>#REF!</v>
      </c>
      <c r="E124" s="351"/>
      <c r="F124" s="351" t="e">
        <f>IF(F9=#REF!,0,1)</f>
        <v>#REF!</v>
      </c>
    </row>
    <row r="125" spans="1:6" hidden="1" x14ac:dyDescent="0.3">
      <c r="A125" s="11"/>
      <c r="B125" s="418"/>
      <c r="C125" s="397"/>
      <c r="D125" s="347" t="e">
        <f>IF(D11=#REF!,0,1)</f>
        <v>#REF!</v>
      </c>
      <c r="E125" s="351"/>
      <c r="F125" s="351" t="e">
        <f>IF(F11=#REF!,0,1)</f>
        <v>#REF!</v>
      </c>
    </row>
    <row r="126" spans="1:6" hidden="1" x14ac:dyDescent="0.3">
      <c r="A126" s="10" t="s">
        <v>55</v>
      </c>
      <c r="B126" s="417"/>
      <c r="C126" s="397"/>
      <c r="D126" s="347" t="e">
        <f>IF(D12=#REF!,0,1)</f>
        <v>#REF!</v>
      </c>
      <c r="E126" s="351"/>
      <c r="F126" s="351" t="e">
        <f>IF(F12=#REF!,0,1)</f>
        <v>#REF!</v>
      </c>
    </row>
    <row r="127" spans="1:6" hidden="1" x14ac:dyDescent="0.3">
      <c r="A127" s="11"/>
      <c r="B127" s="418" t="s">
        <v>51</v>
      </c>
      <c r="C127" s="397"/>
      <c r="D127" s="347" t="e">
        <f>IF(D13=#REF!,0,1)</f>
        <v>#REF!</v>
      </c>
      <c r="E127" s="351"/>
      <c r="F127" s="351" t="e">
        <f>IF(F13=#REF!,0,1)</f>
        <v>#REF!</v>
      </c>
    </row>
    <row r="128" spans="1:6" hidden="1" x14ac:dyDescent="0.3">
      <c r="A128" s="11"/>
      <c r="B128" s="418" t="s">
        <v>54</v>
      </c>
      <c r="C128" s="397"/>
      <c r="D128" s="347" t="e">
        <f>IF(D14=#REF!,0,1)</f>
        <v>#REF!</v>
      </c>
      <c r="E128" s="351"/>
      <c r="F128" s="351" t="e">
        <f>IF(F14=#REF!,0,1)</f>
        <v>#REF!</v>
      </c>
    </row>
    <row r="129" spans="1:6" hidden="1" x14ac:dyDescent="0.3">
      <c r="A129" s="11"/>
      <c r="B129" s="418"/>
      <c r="C129" s="397"/>
      <c r="D129" s="347" t="e">
        <f>IF(D15=#REF!,0,1)</f>
        <v>#REF!</v>
      </c>
      <c r="E129" s="351"/>
      <c r="F129" s="351" t="e">
        <f>IF(F15=#REF!,0,1)</f>
        <v>#REF!</v>
      </c>
    </row>
    <row r="130" spans="1:6" hidden="1" x14ac:dyDescent="0.3">
      <c r="A130" s="11" t="s">
        <v>53</v>
      </c>
      <c r="B130" s="417"/>
      <c r="C130" s="397"/>
      <c r="D130" s="347" t="e">
        <f>IF(D16=#REF!,0,1)</f>
        <v>#REF!</v>
      </c>
      <c r="E130" s="351"/>
      <c r="F130" s="351" t="e">
        <f>IF(F16=#REF!,0,1)</f>
        <v>#REF!</v>
      </c>
    </row>
    <row r="131" spans="1:6" hidden="1" x14ac:dyDescent="0.3">
      <c r="A131" s="11"/>
      <c r="B131" s="418" t="s">
        <v>51</v>
      </c>
      <c r="C131" s="397"/>
      <c r="D131" s="347" t="e">
        <f>IF(D17=#REF!,0,1)</f>
        <v>#REF!</v>
      </c>
      <c r="E131" s="351"/>
      <c r="F131" s="351" t="e">
        <f>IF(F17=#REF!,0,1)</f>
        <v>#REF!</v>
      </c>
    </row>
    <row r="132" spans="1:6" hidden="1" x14ac:dyDescent="0.3">
      <c r="A132" s="11" t="s">
        <v>52</v>
      </c>
      <c r="B132" s="417"/>
      <c r="C132" s="397"/>
      <c r="D132" s="347" t="e">
        <f>IF(D18=#REF!,0,1)</f>
        <v>#REF!</v>
      </c>
      <c r="E132" s="351"/>
      <c r="F132" s="351" t="e">
        <f>IF(F18=#REF!,0,1)</f>
        <v>#REF!</v>
      </c>
    </row>
    <row r="133" spans="1:6" hidden="1" x14ac:dyDescent="0.3">
      <c r="A133" s="11"/>
      <c r="B133" s="418" t="s">
        <v>51</v>
      </c>
      <c r="C133" s="397"/>
      <c r="D133" s="347" t="e">
        <f>IF(D19=#REF!,0,1)</f>
        <v>#REF!</v>
      </c>
      <c r="E133" s="351"/>
      <c r="F133" s="351" t="e">
        <f>IF(F19=#REF!,0,1)</f>
        <v>#REF!</v>
      </c>
    </row>
    <row r="134" spans="1:6" hidden="1" x14ac:dyDescent="0.3">
      <c r="A134" s="11"/>
      <c r="B134" s="418"/>
      <c r="C134" s="397"/>
      <c r="D134" s="347" t="e">
        <f>IF(D21=#REF!,0,1)</f>
        <v>#REF!</v>
      </c>
      <c r="E134" s="351"/>
      <c r="F134" s="351" t="e">
        <f>IF(F21=#REF!,0,1)</f>
        <v>#REF!</v>
      </c>
    </row>
    <row r="135" spans="1:6" hidden="1" x14ac:dyDescent="0.3">
      <c r="A135" s="11" t="s">
        <v>50</v>
      </c>
      <c r="B135" s="417"/>
      <c r="C135" s="397"/>
      <c r="D135" s="347" t="e">
        <f>IF(D22=#REF!,0,1)</f>
        <v>#REF!</v>
      </c>
      <c r="E135" s="351"/>
      <c r="F135" s="351" t="e">
        <f>IF(F22=#REF!,0,1)</f>
        <v>#REF!</v>
      </c>
    </row>
    <row r="136" spans="1:6" hidden="1" x14ac:dyDescent="0.3">
      <c r="A136" s="12"/>
      <c r="B136" s="419"/>
      <c r="C136" s="397"/>
      <c r="D136" s="347" t="e">
        <f>IF(D23=#REF!,0,1)</f>
        <v>#REF!</v>
      </c>
      <c r="E136" s="351"/>
      <c r="F136" s="351" t="e">
        <f>IF(F23=#REF!,0,1)</f>
        <v>#REF!</v>
      </c>
    </row>
    <row r="137" spans="1:6" hidden="1" x14ac:dyDescent="0.3">
      <c r="A137" s="11" t="s">
        <v>49</v>
      </c>
      <c r="B137" s="417"/>
      <c r="C137" s="397"/>
      <c r="D137" s="347" t="e">
        <f>IF(D24=#REF!,0,1)</f>
        <v>#REF!</v>
      </c>
      <c r="E137" s="351"/>
      <c r="F137" s="351" t="e">
        <f>IF(F24=#REF!,0,1)</f>
        <v>#REF!</v>
      </c>
    </row>
    <row r="138" spans="1:6" hidden="1" x14ac:dyDescent="0.3">
      <c r="A138" s="11" t="s">
        <v>48</v>
      </c>
      <c r="B138" s="417"/>
      <c r="C138" s="397"/>
      <c r="D138" s="347" t="e">
        <f>IF(D25=#REF!,0,1)</f>
        <v>#REF!</v>
      </c>
      <c r="E138" s="351"/>
      <c r="F138" s="351" t="e">
        <f>IF(F25=#REF!,0,1)</f>
        <v>#REF!</v>
      </c>
    </row>
    <row r="139" spans="1:6" hidden="1" x14ac:dyDescent="0.3">
      <c r="A139" s="11" t="s">
        <v>120</v>
      </c>
      <c r="B139" s="417"/>
      <c r="C139" s="397"/>
      <c r="D139" s="347" t="e">
        <f>IF(D26=#REF!,0,1)</f>
        <v>#REF!</v>
      </c>
      <c r="E139" s="351"/>
      <c r="F139" s="351" t="e">
        <f>IF(F26=#REF!,0,1)</f>
        <v>#REF!</v>
      </c>
    </row>
    <row r="140" spans="1:6" hidden="1" x14ac:dyDescent="0.3">
      <c r="A140" s="11" t="s">
        <v>118</v>
      </c>
      <c r="B140" s="417"/>
      <c r="C140" s="398" t="s">
        <v>117</v>
      </c>
      <c r="D140" s="347" t="e">
        <f>IF(D27=#REF!,0,1)</f>
        <v>#REF!</v>
      </c>
      <c r="E140" s="351"/>
      <c r="F140" s="351" t="e">
        <f>IF(F27=#REF!,0,1)</f>
        <v>#REF!</v>
      </c>
    </row>
    <row r="141" spans="1:6" hidden="1" x14ac:dyDescent="0.3">
      <c r="A141" s="11"/>
      <c r="B141" s="417"/>
      <c r="C141" s="398" t="s">
        <v>146</v>
      </c>
      <c r="D141" s="347" t="e">
        <f>IF(D28=#REF!,0,1)</f>
        <v>#REF!</v>
      </c>
      <c r="E141" s="351"/>
      <c r="F141" s="351" t="e">
        <f>IF(F28=#REF!,0,1)</f>
        <v>#REF!</v>
      </c>
    </row>
    <row r="142" spans="1:6" hidden="1" x14ac:dyDescent="0.3">
      <c r="A142" s="11"/>
      <c r="B142" s="417"/>
      <c r="C142" s="398" t="s">
        <v>147</v>
      </c>
      <c r="D142" s="347" t="e">
        <f>IF(D29=#REF!,0,1)</f>
        <v>#REF!</v>
      </c>
      <c r="E142" s="351"/>
      <c r="F142" s="351" t="e">
        <f>IF(F29=#REF!,0,1)</f>
        <v>#REF!</v>
      </c>
    </row>
    <row r="143" spans="1:6" hidden="1" x14ac:dyDescent="0.3">
      <c r="A143" s="11" t="s">
        <v>47</v>
      </c>
      <c r="B143" s="417"/>
      <c r="C143" s="397"/>
      <c r="D143" s="347" t="e">
        <f>IF(D30=#REF!,0,1)</f>
        <v>#REF!</v>
      </c>
      <c r="E143" s="351"/>
      <c r="F143" s="351" t="e">
        <f>IF(F30=#REF!,0,1)</f>
        <v>#REF!</v>
      </c>
    </row>
    <row r="144" spans="1:6" hidden="1" x14ac:dyDescent="0.3">
      <c r="A144" s="12"/>
      <c r="B144" s="419"/>
      <c r="C144" s="397"/>
      <c r="D144" s="347" t="e">
        <f>IF(D31=#REF!,0,1)</f>
        <v>#REF!</v>
      </c>
      <c r="E144" s="351"/>
      <c r="F144" s="351" t="e">
        <f>IF(F31=#REF!,0,1)</f>
        <v>#REF!</v>
      </c>
    </row>
    <row r="145" spans="1:6" hidden="1" x14ac:dyDescent="0.3">
      <c r="A145" s="11" t="s">
        <v>46</v>
      </c>
      <c r="B145" s="417"/>
      <c r="C145" s="397"/>
      <c r="D145" s="347" t="e">
        <f>IF(D32=#REF!,0,1)</f>
        <v>#REF!</v>
      </c>
      <c r="E145" s="351"/>
      <c r="F145" s="351" t="e">
        <f>IF(F32=#REF!,0,1)</f>
        <v>#REF!</v>
      </c>
    </row>
    <row r="146" spans="1:6" hidden="1" x14ac:dyDescent="0.3">
      <c r="A146" s="11" t="s">
        <v>45</v>
      </c>
      <c r="B146" s="417"/>
      <c r="C146" s="397"/>
      <c r="D146" s="347" t="e">
        <f>IF(D33=#REF!,0,1)</f>
        <v>#REF!</v>
      </c>
      <c r="E146" s="351"/>
      <c r="F146" s="351" t="e">
        <f>IF(F33=#REF!,0,1)</f>
        <v>#REF!</v>
      </c>
    </row>
    <row r="147" spans="1:6" hidden="1" x14ac:dyDescent="0.3">
      <c r="A147" s="11" t="s">
        <v>44</v>
      </c>
      <c r="B147" s="417"/>
      <c r="C147" s="397"/>
      <c r="D147" s="347" t="e">
        <f>IF(D34=#REF!,0,1)</f>
        <v>#REF!</v>
      </c>
      <c r="E147" s="351"/>
      <c r="F147" s="351" t="e">
        <f>IF(F34=#REF!,0,1)</f>
        <v>#REF!</v>
      </c>
    </row>
    <row r="148" spans="1:6" hidden="1" x14ac:dyDescent="0.3">
      <c r="A148" s="11" t="s">
        <v>43</v>
      </c>
      <c r="B148" s="417"/>
      <c r="C148" s="397"/>
      <c r="D148" s="347" t="e">
        <f>IF(D35=#REF!,0,1)</f>
        <v>#REF!</v>
      </c>
      <c r="E148" s="351"/>
      <c r="F148" s="351" t="e">
        <f>IF(F35=#REF!,0,1)</f>
        <v>#REF!</v>
      </c>
    </row>
    <row r="149" spans="1:6" hidden="1" x14ac:dyDescent="0.3">
      <c r="A149" s="11" t="s">
        <v>42</v>
      </c>
      <c r="B149" s="417"/>
      <c r="C149" s="397"/>
      <c r="D149" s="347" t="e">
        <f>IF(D36=#REF!,0,1)</f>
        <v>#REF!</v>
      </c>
      <c r="E149" s="351"/>
      <c r="F149" s="351" t="e">
        <f>IF(F36=#REF!,0,1)</f>
        <v>#REF!</v>
      </c>
    </row>
    <row r="150" spans="1:6" hidden="1" x14ac:dyDescent="0.3">
      <c r="A150" s="11" t="s">
        <v>41</v>
      </c>
      <c r="B150" s="417"/>
      <c r="C150" s="397"/>
      <c r="D150" s="347" t="e">
        <f>IF(D37=#REF!,0,1)</f>
        <v>#REF!</v>
      </c>
      <c r="E150" s="351"/>
      <c r="F150" s="351" t="e">
        <f>IF(F37=#REF!,0,1)</f>
        <v>#REF!</v>
      </c>
    </row>
    <row r="151" spans="1:6" hidden="1" x14ac:dyDescent="0.3">
      <c r="A151" s="11" t="s">
        <v>110</v>
      </c>
      <c r="B151" s="417"/>
      <c r="C151" s="397"/>
      <c r="D151" s="347" t="e">
        <f>IF(D38=#REF!,0,1)</f>
        <v>#REF!</v>
      </c>
      <c r="E151" s="351"/>
      <c r="F151" s="351" t="e">
        <f>IF(F38=#REF!,0,1)</f>
        <v>#REF!</v>
      </c>
    </row>
    <row r="152" spans="1:6" hidden="1" x14ac:dyDescent="0.3">
      <c r="A152" s="5" t="s">
        <v>149</v>
      </c>
      <c r="B152" s="417"/>
      <c r="C152" s="397"/>
      <c r="D152" s="347" t="e">
        <f>IF(D39=#REF!,0,1)</f>
        <v>#REF!</v>
      </c>
      <c r="E152" s="351"/>
      <c r="F152" s="351" t="e">
        <f>IF(F39=#REF!,0,1)</f>
        <v>#REF!</v>
      </c>
    </row>
    <row r="153" spans="1:6" hidden="1" x14ac:dyDescent="0.3">
      <c r="A153" s="12"/>
      <c r="B153" s="419"/>
      <c r="C153" s="397"/>
      <c r="D153" s="347" t="e">
        <f>IF(D40=#REF!,0,1)</f>
        <v>#REF!</v>
      </c>
      <c r="E153" s="351"/>
      <c r="F153" s="351" t="e">
        <f>IF(F40=#REF!,0,1)</f>
        <v>#REF!</v>
      </c>
    </row>
    <row r="154" spans="1:6" hidden="1" x14ac:dyDescent="0.3">
      <c r="A154" s="11" t="s">
        <v>40</v>
      </c>
      <c r="B154" s="417"/>
      <c r="C154" s="397"/>
      <c r="D154" s="347" t="e">
        <f>IF(D41=#REF!,0,1)</f>
        <v>#REF!</v>
      </c>
      <c r="E154" s="351"/>
      <c r="F154" s="351" t="e">
        <f>IF(F41=#REF!,0,1)</f>
        <v>#REF!</v>
      </c>
    </row>
    <row r="155" spans="1:6" hidden="1" x14ac:dyDescent="0.3">
      <c r="A155" s="11" t="s">
        <v>108</v>
      </c>
      <c r="B155" s="417"/>
      <c r="C155" s="397"/>
      <c r="D155" s="347" t="e">
        <f>IF(D42=#REF!,0,1)</f>
        <v>#REF!</v>
      </c>
      <c r="E155" s="351"/>
      <c r="F155" s="351" t="e">
        <f>IF(F42=#REF!,0,1)</f>
        <v>#REF!</v>
      </c>
    </row>
    <row r="156" spans="1:6" hidden="1" x14ac:dyDescent="0.3">
      <c r="A156" s="11" t="s">
        <v>39</v>
      </c>
      <c r="B156" s="417"/>
      <c r="C156" s="397"/>
      <c r="D156" s="347" t="e">
        <f>IF(D43=#REF!,0,1)</f>
        <v>#REF!</v>
      </c>
      <c r="E156" s="351"/>
      <c r="F156" s="351" t="e">
        <f>IF(F43=#REF!,0,1)</f>
        <v>#REF!</v>
      </c>
    </row>
    <row r="157" spans="1:6" hidden="1" x14ac:dyDescent="0.3">
      <c r="A157" s="11" t="s">
        <v>38</v>
      </c>
      <c r="B157" s="417"/>
      <c r="C157" s="397"/>
      <c r="D157" s="347" t="e">
        <f>IF(D44=#REF!,0,1)</f>
        <v>#REF!</v>
      </c>
      <c r="E157" s="351"/>
      <c r="F157" s="351" t="e">
        <f>IF(F44=#REF!,0,1)</f>
        <v>#REF!</v>
      </c>
    </row>
    <row r="158" spans="1:6" hidden="1" x14ac:dyDescent="0.3">
      <c r="A158" s="11" t="s">
        <v>37</v>
      </c>
      <c r="B158" s="417"/>
      <c r="C158" s="397"/>
      <c r="D158" s="347" t="e">
        <f>IF(D45=#REF!,0,1)</f>
        <v>#REF!</v>
      </c>
      <c r="E158" s="351"/>
      <c r="F158" s="351" t="e">
        <f>IF(F45=#REF!,0,1)</f>
        <v>#REF!</v>
      </c>
    </row>
    <row r="159" spans="1:6" hidden="1" x14ac:dyDescent="0.3">
      <c r="A159" s="11" t="s">
        <v>36</v>
      </c>
      <c r="B159" s="417"/>
      <c r="C159" s="397"/>
      <c r="D159" s="347" t="e">
        <f>IF(D46=#REF!,0,1)</f>
        <v>#REF!</v>
      </c>
      <c r="E159" s="351"/>
      <c r="F159" s="351" t="e">
        <f>IF(F46=#REF!,0,1)</f>
        <v>#REF!</v>
      </c>
    </row>
    <row r="160" spans="1:6" hidden="1" x14ac:dyDescent="0.3">
      <c r="A160" s="11" t="s">
        <v>35</v>
      </c>
      <c r="B160" s="417"/>
      <c r="C160" s="397"/>
      <c r="D160" s="347" t="e">
        <f>IF(D47=#REF!,0,1)</f>
        <v>#REF!</v>
      </c>
      <c r="E160" s="351"/>
      <c r="F160" s="351" t="e">
        <f>IF(F47=#REF!,0,1)</f>
        <v>#REF!</v>
      </c>
    </row>
    <row r="161" spans="1:6" hidden="1" x14ac:dyDescent="0.3">
      <c r="A161" s="12"/>
      <c r="B161" s="419"/>
      <c r="C161" s="397"/>
      <c r="D161" s="347" t="e">
        <f>IF(D48=#REF!,0,1)</f>
        <v>#REF!</v>
      </c>
      <c r="E161" s="351"/>
      <c r="F161" s="351" t="e">
        <f>IF(F48=#REF!,0,1)</f>
        <v>#REF!</v>
      </c>
    </row>
    <row r="162" spans="1:6" hidden="1" x14ac:dyDescent="0.3">
      <c r="A162" s="11" t="s">
        <v>34</v>
      </c>
      <c r="B162" s="417"/>
      <c r="C162" s="397"/>
      <c r="D162" s="347" t="e">
        <f>IF(D49=#REF!,0,1)</f>
        <v>#REF!</v>
      </c>
      <c r="E162" s="351"/>
      <c r="F162" s="351" t="e">
        <f>IF(F49=#REF!,0,1)</f>
        <v>#REF!</v>
      </c>
    </row>
    <row r="163" spans="1:6" hidden="1" x14ac:dyDescent="0.3">
      <c r="A163" s="11" t="s">
        <v>33</v>
      </c>
      <c r="B163" s="417"/>
      <c r="C163" s="397"/>
      <c r="D163" s="347" t="e">
        <f>IF(D50=#REF!,0,1)</f>
        <v>#REF!</v>
      </c>
      <c r="E163" s="351"/>
      <c r="F163" s="351" t="e">
        <f>IF(F50=#REF!,0,1)</f>
        <v>#REF!</v>
      </c>
    </row>
    <row r="164" spans="1:6" hidden="1" x14ac:dyDescent="0.3">
      <c r="A164" s="11" t="s">
        <v>32</v>
      </c>
      <c r="B164" s="417"/>
      <c r="C164" s="397"/>
      <c r="D164" s="347" t="e">
        <f>IF(D51=#REF!,0,1)</f>
        <v>#REF!</v>
      </c>
      <c r="E164" s="351"/>
      <c r="F164" s="351" t="e">
        <f>IF(F51=#REF!,0,1)</f>
        <v>#REF!</v>
      </c>
    </row>
    <row r="165" spans="1:6" hidden="1" x14ac:dyDescent="0.3">
      <c r="A165" s="11" t="s">
        <v>31</v>
      </c>
      <c r="B165" s="417"/>
      <c r="C165" s="397"/>
      <c r="D165" s="347" t="e">
        <f>IF(D52=#REF!,0,1)</f>
        <v>#REF!</v>
      </c>
      <c r="E165" s="351"/>
      <c r="F165" s="351" t="e">
        <f>IF(F52=#REF!,0,1)</f>
        <v>#REF!</v>
      </c>
    </row>
    <row r="166" spans="1:6" hidden="1" x14ac:dyDescent="0.3">
      <c r="A166" s="12"/>
      <c r="B166" s="419"/>
      <c r="C166" s="397"/>
      <c r="D166" s="347" t="e">
        <f>IF(D53=#REF!,0,1)</f>
        <v>#REF!</v>
      </c>
      <c r="E166" s="351"/>
      <c r="F166" s="351" t="e">
        <f>IF(F53=#REF!,0,1)</f>
        <v>#REF!</v>
      </c>
    </row>
    <row r="167" spans="1:6" hidden="1" x14ac:dyDescent="0.3">
      <c r="A167" s="11" t="s">
        <v>30</v>
      </c>
      <c r="B167" s="417"/>
      <c r="C167" s="397"/>
      <c r="D167" s="347" t="e">
        <f>IF(D54=#REF!,0,1)</f>
        <v>#REF!</v>
      </c>
      <c r="E167" s="351"/>
      <c r="F167" s="351" t="e">
        <f>IF(F54=#REF!,0,1)</f>
        <v>#REF!</v>
      </c>
    </row>
    <row r="168" spans="1:6" hidden="1" x14ac:dyDescent="0.3">
      <c r="A168" s="11" t="s">
        <v>29</v>
      </c>
      <c r="B168" s="417"/>
      <c r="C168" s="397"/>
      <c r="D168" s="347" t="e">
        <f>IF(D55=#REF!,0,1)</f>
        <v>#REF!</v>
      </c>
      <c r="E168" s="351"/>
      <c r="F168" s="351" t="e">
        <f>IF(F55=#REF!,0,1)</f>
        <v>#REF!</v>
      </c>
    </row>
    <row r="169" spans="1:6" hidden="1" x14ac:dyDescent="0.3">
      <c r="A169" s="11" t="s">
        <v>28</v>
      </c>
      <c r="B169" s="417"/>
      <c r="C169" s="397"/>
      <c r="D169" s="347" t="e">
        <f>IF(D56=#REF!,0,1)</f>
        <v>#REF!</v>
      </c>
      <c r="E169" s="351"/>
      <c r="F169" s="351" t="e">
        <f>IF(F56=#REF!,0,1)</f>
        <v>#REF!</v>
      </c>
    </row>
    <row r="170" spans="1:6" hidden="1" x14ac:dyDescent="0.3">
      <c r="A170" s="11" t="s">
        <v>27</v>
      </c>
      <c r="B170" s="417"/>
      <c r="C170" s="397"/>
      <c r="D170" s="347" t="e">
        <f>IF(D58=#REF!,0,1)</f>
        <v>#REF!</v>
      </c>
      <c r="E170" s="351"/>
      <c r="F170" s="351" t="e">
        <f>IF(F58=#REF!,0,1)</f>
        <v>#REF!</v>
      </c>
    </row>
    <row r="171" spans="1:6" hidden="1" x14ac:dyDescent="0.3">
      <c r="A171" s="11" t="s">
        <v>26</v>
      </c>
      <c r="B171" s="417"/>
      <c r="C171" s="397"/>
      <c r="D171" s="347" t="e">
        <f>IF(D59=#REF!,0,1)</f>
        <v>#REF!</v>
      </c>
      <c r="E171" s="351"/>
      <c r="F171" s="351" t="e">
        <f>IF(F59=#REF!,0,1)</f>
        <v>#REF!</v>
      </c>
    </row>
    <row r="172" spans="1:6" hidden="1" x14ac:dyDescent="0.3">
      <c r="A172" s="11" t="s">
        <v>25</v>
      </c>
      <c r="B172" s="417"/>
      <c r="C172" s="397"/>
      <c r="D172" s="347" t="e">
        <f>IF(D60=#REF!,0,1)</f>
        <v>#REF!</v>
      </c>
      <c r="E172" s="351"/>
      <c r="F172" s="351" t="e">
        <f>IF(F60=#REF!,0,1)</f>
        <v>#REF!</v>
      </c>
    </row>
    <row r="173" spans="1:6" hidden="1" x14ac:dyDescent="0.3">
      <c r="A173" s="11" t="s">
        <v>24</v>
      </c>
      <c r="B173" s="417"/>
      <c r="C173" s="397"/>
      <c r="D173" s="347" t="e">
        <f>IF(D61=#REF!,0,1)</f>
        <v>#REF!</v>
      </c>
      <c r="E173" s="351"/>
      <c r="F173" s="351" t="e">
        <f>IF(F61=#REF!,0,1)</f>
        <v>#REF!</v>
      </c>
    </row>
    <row r="174" spans="1:6" hidden="1" x14ac:dyDescent="0.3">
      <c r="A174" s="11" t="s">
        <v>23</v>
      </c>
      <c r="B174" s="417"/>
      <c r="C174" s="397"/>
      <c r="D174" s="347" t="e">
        <f>IF(D62=#REF!,0,1)</f>
        <v>#REF!</v>
      </c>
      <c r="E174" s="351"/>
      <c r="F174" s="351" t="e">
        <f>IF(F62=#REF!,0,1)</f>
        <v>#REF!</v>
      </c>
    </row>
    <row r="175" spans="1:6" hidden="1" x14ac:dyDescent="0.3">
      <c r="A175" s="11" t="s">
        <v>22</v>
      </c>
      <c r="B175" s="417"/>
      <c r="C175" s="397"/>
      <c r="D175" s="347" t="e">
        <f>IF(D63=#REF!,0,1)</f>
        <v>#REF!</v>
      </c>
      <c r="E175" s="351"/>
      <c r="F175" s="351" t="e">
        <f>IF(F63=#REF!,0,1)</f>
        <v>#REF!</v>
      </c>
    </row>
    <row r="176" spans="1:6" hidden="1" x14ac:dyDescent="0.3">
      <c r="A176" s="11" t="s">
        <v>21</v>
      </c>
      <c r="B176" s="417"/>
      <c r="C176" s="397"/>
      <c r="D176" s="347" t="e">
        <f>IF(D64=#REF!,0,1)</f>
        <v>#REF!</v>
      </c>
      <c r="E176" s="351"/>
      <c r="F176" s="351" t="e">
        <f>IF(F64=#REF!,0,1)</f>
        <v>#REF!</v>
      </c>
    </row>
    <row r="177" spans="1:6" hidden="1" x14ac:dyDescent="0.3">
      <c r="A177" s="12"/>
      <c r="B177" s="419"/>
      <c r="C177" s="397"/>
      <c r="D177" s="347" t="e">
        <f>IF(D67=#REF!,0,1)</f>
        <v>#REF!</v>
      </c>
      <c r="E177" s="351"/>
      <c r="F177" s="351" t="e">
        <f>IF(F67=#REF!,0,1)</f>
        <v>#REF!</v>
      </c>
    </row>
    <row r="178" spans="1:6" hidden="1" x14ac:dyDescent="0.3">
      <c r="A178" s="11" t="s">
        <v>20</v>
      </c>
      <c r="B178" s="417"/>
      <c r="C178" s="397"/>
      <c r="D178" s="347" t="e">
        <f>IF(D68=#REF!,0,1)</f>
        <v>#REF!</v>
      </c>
      <c r="E178" s="351"/>
      <c r="F178" s="351" t="e">
        <f>IF(F68=#REF!,0,1)</f>
        <v>#REF!</v>
      </c>
    </row>
    <row r="179" spans="1:6" hidden="1" x14ac:dyDescent="0.3">
      <c r="A179" s="11" t="s">
        <v>19</v>
      </c>
      <c r="B179" s="416"/>
      <c r="C179" s="397"/>
      <c r="D179" s="347" t="e">
        <f>IF(D69=#REF!,0,1)</f>
        <v>#REF!</v>
      </c>
      <c r="E179" s="351"/>
      <c r="F179" s="351" t="e">
        <f>IF(F69=#REF!,0,1)</f>
        <v>#REF!</v>
      </c>
    </row>
    <row r="180" spans="1:6" hidden="1" x14ac:dyDescent="0.3">
      <c r="A180" s="11" t="s">
        <v>18</v>
      </c>
      <c r="B180" s="417"/>
      <c r="C180" s="397"/>
      <c r="D180" s="347" t="e">
        <f>IF(D71=#REF!,0,1)</f>
        <v>#REF!</v>
      </c>
      <c r="E180" s="351"/>
      <c r="F180" s="351" t="e">
        <f>IF(F71=#REF!,0,1)</f>
        <v>#REF!</v>
      </c>
    </row>
    <row r="181" spans="1:6" hidden="1" x14ac:dyDescent="0.3">
      <c r="A181" s="13" t="s">
        <v>17</v>
      </c>
      <c r="B181" s="420"/>
      <c r="C181" s="397"/>
      <c r="D181" s="347" t="e">
        <f>IF(#REF!=#REF!,0,1)</f>
        <v>#REF!</v>
      </c>
      <c r="E181" s="351"/>
      <c r="F181" s="351" t="e">
        <f>IF(#REF!=#REF!,0,1)</f>
        <v>#REF!</v>
      </c>
    </row>
    <row r="182" spans="1:6" hidden="1" x14ac:dyDescent="0.3">
      <c r="A182" s="11" t="s">
        <v>16</v>
      </c>
      <c r="B182" s="417"/>
      <c r="C182" s="397"/>
      <c r="D182" s="347" t="e">
        <f>IF(D72=#REF!,0,1)</f>
        <v>#REF!</v>
      </c>
      <c r="E182" s="351"/>
      <c r="F182" s="351" t="e">
        <f>IF(F72=#REF!,0,1)</f>
        <v>#REF!</v>
      </c>
    </row>
    <row r="183" spans="1:6" hidden="1" x14ac:dyDescent="0.3">
      <c r="A183" s="13"/>
      <c r="B183" s="420" t="s">
        <v>15</v>
      </c>
      <c r="C183" s="397"/>
      <c r="D183" s="347" t="e">
        <f>IF(D73=#REF!,0,1)</f>
        <v>#REF!</v>
      </c>
      <c r="E183" s="351"/>
      <c r="F183" s="351" t="e">
        <f>IF(F73=#REF!,0,1)</f>
        <v>#REF!</v>
      </c>
    </row>
    <row r="184" spans="1:6" hidden="1" x14ac:dyDescent="0.3">
      <c r="A184" s="13"/>
      <c r="B184" s="420" t="s">
        <v>90</v>
      </c>
      <c r="C184" s="397"/>
      <c r="D184" s="347" t="e">
        <f>IF(D74=#REF!,0,1)</f>
        <v>#REF!</v>
      </c>
      <c r="E184" s="351"/>
      <c r="F184" s="351" t="e">
        <f>IF(F74=#REF!,0,1)</f>
        <v>#REF!</v>
      </c>
    </row>
    <row r="185" spans="1:6" hidden="1" x14ac:dyDescent="0.3">
      <c r="A185" s="13"/>
      <c r="B185" s="420" t="s">
        <v>94</v>
      </c>
      <c r="C185" s="397"/>
      <c r="D185" s="347" t="e">
        <f>IF(#REF!=#REF!,0,1)</f>
        <v>#REF!</v>
      </c>
      <c r="E185" s="351"/>
      <c r="F185" s="351" t="e">
        <f>IF(#REF!=#REF!,0,1)</f>
        <v>#REF!</v>
      </c>
    </row>
    <row r="186" spans="1:6" hidden="1" x14ac:dyDescent="0.3">
      <c r="A186" s="13"/>
      <c r="B186" s="420" t="s">
        <v>92</v>
      </c>
      <c r="C186" s="397"/>
      <c r="D186" s="347" t="e">
        <f>IF(D75=#REF!,0,1)</f>
        <v>#REF!</v>
      </c>
      <c r="E186" s="351"/>
      <c r="F186" s="351" t="e">
        <f>IF(F75=#REF!,0,1)</f>
        <v>#REF!</v>
      </c>
    </row>
    <row r="187" spans="1:6" hidden="1" x14ac:dyDescent="0.3">
      <c r="A187" s="14"/>
      <c r="B187" s="418" t="s">
        <v>14</v>
      </c>
      <c r="C187" s="397"/>
      <c r="D187" s="347" t="e">
        <f>IF(D76=#REF!,0,1)</f>
        <v>#REF!</v>
      </c>
      <c r="E187" s="351"/>
      <c r="F187" s="351" t="e">
        <f>IF(F76=#REF!,0,1)</f>
        <v>#REF!</v>
      </c>
    </row>
    <row r="188" spans="1:6" hidden="1" x14ac:dyDescent="0.3">
      <c r="A188" s="14"/>
      <c r="B188" s="418" t="s">
        <v>13</v>
      </c>
      <c r="C188" s="397"/>
      <c r="D188" s="347" t="e">
        <f>IF(D77=#REF!,0,1)</f>
        <v>#REF!</v>
      </c>
      <c r="E188" s="351"/>
      <c r="F188" s="351" t="e">
        <f>IF(F77=#REF!,0,1)</f>
        <v>#REF!</v>
      </c>
    </row>
    <row r="189" spans="1:6" hidden="1" x14ac:dyDescent="0.3">
      <c r="A189" s="14"/>
      <c r="B189" s="418" t="s">
        <v>90</v>
      </c>
      <c r="C189" s="397"/>
      <c r="D189" s="347" t="e">
        <f>IF(D78=#REF!,0,1)</f>
        <v>#REF!</v>
      </c>
      <c r="E189" s="351"/>
      <c r="F189" s="351" t="e">
        <f>IF(F78=#REF!,0,1)</f>
        <v>#REF!</v>
      </c>
    </row>
    <row r="190" spans="1:6" hidden="1" x14ac:dyDescent="0.3">
      <c r="A190" s="14"/>
      <c r="B190" s="418" t="s">
        <v>87</v>
      </c>
      <c r="C190" s="397"/>
      <c r="D190" s="347" t="e">
        <f>IF(D79=#REF!,0,1)</f>
        <v>#REF!</v>
      </c>
      <c r="E190" s="351"/>
      <c r="F190" s="351" t="e">
        <f>IF(F79=#REF!,0,1)</f>
        <v>#REF!</v>
      </c>
    </row>
    <row r="191" spans="1:6" hidden="1" x14ac:dyDescent="0.3">
      <c r="A191" s="11" t="s">
        <v>12</v>
      </c>
      <c r="B191" s="417"/>
      <c r="C191" s="397"/>
      <c r="D191" s="347" t="e">
        <f>IF(D80=#REF!,0,1)</f>
        <v>#REF!</v>
      </c>
      <c r="E191" s="351"/>
      <c r="F191" s="351" t="e">
        <f>IF(F80=#REF!,0,1)</f>
        <v>#REF!</v>
      </c>
    </row>
    <row r="192" spans="1:6" hidden="1" x14ac:dyDescent="0.3">
      <c r="A192" s="13"/>
      <c r="B192" s="420" t="s">
        <v>11</v>
      </c>
      <c r="C192" s="397"/>
      <c r="D192" s="347" t="e">
        <f>IF(D81=#REF!,0,1)</f>
        <v>#REF!</v>
      </c>
      <c r="E192" s="351"/>
      <c r="F192" s="351" t="e">
        <f>IF(F81=#REF!,0,1)</f>
        <v>#REF!</v>
      </c>
    </row>
    <row r="193" spans="1:6" hidden="1" x14ac:dyDescent="0.3">
      <c r="A193" s="13"/>
      <c r="B193" s="420" t="s">
        <v>9</v>
      </c>
      <c r="C193" s="397"/>
      <c r="D193" s="347" t="e">
        <f>IF(D82=#REF!,0,1)</f>
        <v>#REF!</v>
      </c>
      <c r="E193" s="351"/>
      <c r="F193" s="351" t="e">
        <f>IF(F82=#REF!,0,1)</f>
        <v>#REF!</v>
      </c>
    </row>
    <row r="194" spans="1:6" hidden="1" x14ac:dyDescent="0.3">
      <c r="A194" s="13"/>
      <c r="B194" s="420" t="s">
        <v>83</v>
      </c>
      <c r="C194" s="397"/>
      <c r="D194" s="347" t="e">
        <f>IF(D83=#REF!,0,1)</f>
        <v>#REF!</v>
      </c>
      <c r="E194" s="351"/>
      <c r="F194" s="351" t="e">
        <f>IF(F83=#REF!,0,1)</f>
        <v>#REF!</v>
      </c>
    </row>
    <row r="195" spans="1:6" hidden="1" x14ac:dyDescent="0.3">
      <c r="A195" s="13"/>
      <c r="B195" s="420" t="s">
        <v>10</v>
      </c>
      <c r="C195" s="397"/>
      <c r="D195" s="347" t="e">
        <f>IF(D84=#REF!,0,1)</f>
        <v>#REF!</v>
      </c>
      <c r="E195" s="351"/>
      <c r="F195" s="351" t="e">
        <f>IF(F84=#REF!,0,1)</f>
        <v>#REF!</v>
      </c>
    </row>
    <row r="196" spans="1:6" hidden="1" x14ac:dyDescent="0.3">
      <c r="A196" s="13"/>
      <c r="B196" s="418" t="s">
        <v>8</v>
      </c>
      <c r="C196" s="397"/>
      <c r="D196" s="347" t="e">
        <f>IF(D85=#REF!,0,1)</f>
        <v>#REF!</v>
      </c>
      <c r="E196" s="351"/>
      <c r="F196" s="351" t="e">
        <f>IF(F85=#REF!,0,1)</f>
        <v>#REF!</v>
      </c>
    </row>
    <row r="197" spans="1:6" hidden="1" x14ac:dyDescent="0.3">
      <c r="A197" s="11" t="s">
        <v>7</v>
      </c>
      <c r="B197" s="417"/>
      <c r="C197" s="397"/>
      <c r="D197" s="347" t="e">
        <f>IF(D86=#REF!,0,1)</f>
        <v>#REF!</v>
      </c>
      <c r="E197" s="351"/>
      <c r="F197" s="351" t="e">
        <f>IF(F86=#REF!,0,1)</f>
        <v>#REF!</v>
      </c>
    </row>
    <row r="198" spans="1:6" hidden="1" x14ac:dyDescent="0.3">
      <c r="A198" s="15"/>
      <c r="B198" s="420" t="s">
        <v>6</v>
      </c>
      <c r="C198" s="397"/>
      <c r="D198" s="347" t="e">
        <f>IF(D87=#REF!,0,1)</f>
        <v>#REF!</v>
      </c>
      <c r="E198" s="351"/>
      <c r="F198" s="351" t="e">
        <f>IF(F87=#REF!,0,1)</f>
        <v>#REF!</v>
      </c>
    </row>
    <row r="199" spans="1:6" hidden="1" x14ac:dyDescent="0.3">
      <c r="A199" s="15"/>
      <c r="B199" s="420" t="s">
        <v>5</v>
      </c>
      <c r="C199" s="397"/>
      <c r="D199" s="347" t="e">
        <f>IF(D88=#REF!,0,1)</f>
        <v>#REF!</v>
      </c>
      <c r="E199" s="351"/>
      <c r="F199" s="351" t="e">
        <f>IF(F88=#REF!,0,1)</f>
        <v>#REF!</v>
      </c>
    </row>
    <row r="200" spans="1:6" hidden="1" x14ac:dyDescent="0.3">
      <c r="A200" s="15"/>
      <c r="B200" s="420" t="s">
        <v>4</v>
      </c>
      <c r="C200" s="397"/>
      <c r="D200" s="347" t="e">
        <f>IF(D89=#REF!,0,1)</f>
        <v>#REF!</v>
      </c>
      <c r="E200" s="351"/>
      <c r="F200" s="351" t="e">
        <f>IF(F89=#REF!,0,1)</f>
        <v>#REF!</v>
      </c>
    </row>
    <row r="201" spans="1:6" hidden="1" x14ac:dyDescent="0.3">
      <c r="A201" s="15"/>
      <c r="B201" s="420"/>
      <c r="C201" s="397"/>
      <c r="D201" s="347" t="e">
        <f>IF(D91=#REF!,0,1)</f>
        <v>#REF!</v>
      </c>
      <c r="E201" s="351"/>
      <c r="F201" s="351" t="e">
        <f>IF(F91=#REF!,0,1)</f>
        <v>#REF!</v>
      </c>
    </row>
    <row r="202" spans="1:6" hidden="1" x14ac:dyDescent="0.3">
      <c r="A202" s="15"/>
      <c r="B202" s="421"/>
      <c r="C202" s="397"/>
      <c r="D202" s="347" t="e">
        <f>IF(#REF!=#REF!,0,1)</f>
        <v>#REF!</v>
      </c>
      <c r="E202" s="351"/>
      <c r="F202" s="351" t="e">
        <f>IF(#REF!=#REF!,0,1)</f>
        <v>#REF!</v>
      </c>
    </row>
    <row r="203" spans="1:6" hidden="1" x14ac:dyDescent="0.3">
      <c r="A203" s="16" t="s">
        <v>73</v>
      </c>
      <c r="B203" s="422"/>
      <c r="C203" s="397"/>
      <c r="D203" s="347" t="e">
        <f>IF(D92=#REF!,0,1)</f>
        <v>#REF!</v>
      </c>
      <c r="E203" s="351"/>
      <c r="F203" s="351" t="e">
        <f>IF(F92=#REF!,0,1)</f>
        <v>#REF!</v>
      </c>
    </row>
    <row r="204" spans="1:6" hidden="1" x14ac:dyDescent="0.3">
      <c r="A204" s="15" t="s">
        <v>72</v>
      </c>
      <c r="B204" s="421"/>
      <c r="C204" s="397"/>
      <c r="D204" s="347" t="e">
        <f>IF(D93=#REF!,0,1)</f>
        <v>#REF!</v>
      </c>
      <c r="E204" s="351"/>
      <c r="F204" s="351" t="e">
        <f>IF(F93=#REF!,0,1)</f>
        <v>#REF!</v>
      </c>
    </row>
    <row r="205" spans="1:6" hidden="1" x14ac:dyDescent="0.3">
      <c r="A205" s="11" t="s">
        <v>3</v>
      </c>
      <c r="B205" s="417"/>
      <c r="C205" s="397"/>
      <c r="D205" s="347" t="e">
        <f>IF(D94=#REF!,0,1)</f>
        <v>#REF!</v>
      </c>
      <c r="E205" s="351"/>
      <c r="F205" s="351" t="e">
        <f>IF(F94=#REF!,0,1)</f>
        <v>#REF!</v>
      </c>
    </row>
    <row r="206" spans="1:6" hidden="1" x14ac:dyDescent="0.3">
      <c r="A206" s="11" t="s">
        <v>71</v>
      </c>
      <c r="B206" s="417"/>
      <c r="C206" s="397"/>
      <c r="D206" s="347" t="e">
        <f>IF(D95=#REF!,0,1)</f>
        <v>#REF!</v>
      </c>
      <c r="E206" s="351"/>
      <c r="F206" s="351" t="e">
        <f>IF(F95=#REF!,0,1)</f>
        <v>#REF!</v>
      </c>
    </row>
    <row r="207" spans="1:6" hidden="1" x14ac:dyDescent="0.3">
      <c r="A207" s="11" t="s">
        <v>2</v>
      </c>
      <c r="B207" s="417"/>
      <c r="C207" s="397"/>
      <c r="D207" s="347" t="e">
        <f>IF(#REF!=#REF!,0,1)</f>
        <v>#REF!</v>
      </c>
      <c r="E207" s="351"/>
      <c r="F207" s="351" t="e">
        <f>IF(#REF!=#REF!,0,1)</f>
        <v>#REF!</v>
      </c>
    </row>
    <row r="208" spans="1:6" hidden="1" x14ac:dyDescent="0.3">
      <c r="A208" s="11" t="s">
        <v>69</v>
      </c>
      <c r="B208" s="417"/>
      <c r="C208" s="397"/>
      <c r="D208" s="347" t="e">
        <f>IF(#REF!=#REF!,0,1)</f>
        <v>#REF!</v>
      </c>
      <c r="E208" s="351"/>
      <c r="F208" s="351" t="e">
        <f>IF(#REF!=#REF!,0,1)</f>
        <v>#REF!</v>
      </c>
    </row>
    <row r="209" spans="1:6" hidden="1" x14ac:dyDescent="0.3">
      <c r="A209" s="11" t="s">
        <v>68</v>
      </c>
      <c r="B209" s="417"/>
      <c r="C209" s="397"/>
      <c r="D209" s="347" t="e">
        <f>IF(D96=#REF!,0,1)</f>
        <v>#REF!</v>
      </c>
      <c r="E209" s="351"/>
      <c r="F209" s="351" t="e">
        <f>IF(F96=#REF!,0,1)</f>
        <v>#REF!</v>
      </c>
    </row>
    <row r="210" spans="1:6" hidden="1" x14ac:dyDescent="0.3">
      <c r="A210" s="11" t="s">
        <v>1</v>
      </c>
      <c r="B210" s="417"/>
      <c r="C210" s="397"/>
      <c r="D210" s="347" t="e">
        <f>IF(D97=#REF!,0,1)</f>
        <v>#REF!</v>
      </c>
      <c r="E210" s="351"/>
      <c r="F210" s="351" t="e">
        <f>IF(F97=#REF!,0,1)</f>
        <v>#REF!</v>
      </c>
    </row>
    <row r="211" spans="1:6" hidden="1" x14ac:dyDescent="0.3">
      <c r="A211" s="11" t="s">
        <v>0</v>
      </c>
      <c r="B211" s="417"/>
      <c r="C211" s="397"/>
      <c r="D211" s="347" t="e">
        <f>IF(D98=#REF!,0,1)</f>
        <v>#REF!</v>
      </c>
      <c r="E211" s="351"/>
      <c r="F211" s="351" t="e">
        <f>IF(F98=#REF!,0,1)</f>
        <v>#REF!</v>
      </c>
    </row>
    <row r="212" spans="1:6" hidden="1" x14ac:dyDescent="0.3">
      <c r="A212" s="11" t="s">
        <v>62</v>
      </c>
      <c r="B212" s="417"/>
      <c r="C212" s="397"/>
      <c r="D212" s="347" t="e">
        <f>IF(D99=#REF!,0,1)</f>
        <v>#REF!</v>
      </c>
      <c r="E212" s="351"/>
      <c r="F212" s="351" t="e">
        <f>IF(F99=#REF!,0,1)</f>
        <v>#REF!</v>
      </c>
    </row>
    <row r="213" spans="1:6" hidden="1" x14ac:dyDescent="0.3">
      <c r="A213" s="11"/>
      <c r="B213" s="417"/>
      <c r="C213" s="397"/>
      <c r="D213" s="347" t="e">
        <f>IF(#REF!=#REF!,0,1)</f>
        <v>#REF!</v>
      </c>
      <c r="E213" s="351"/>
      <c r="F213" s="351" t="e">
        <f>IF(#REF!=#REF!,0,1)</f>
        <v>#REF!</v>
      </c>
    </row>
    <row r="214" spans="1:6" ht="15" hidden="1" thickBot="1" x14ac:dyDescent="0.35">
      <c r="A214" s="75" t="s">
        <v>61</v>
      </c>
      <c r="B214" s="423"/>
      <c r="C214" s="397"/>
      <c r="D214" s="347" t="e">
        <f>IF(#REF!=#REF!,0,1)</f>
        <v>#REF!</v>
      </c>
      <c r="E214" s="351"/>
      <c r="F214" s="351" t="e">
        <f>IF(#REF!=#REF!,0,1)</f>
        <v>#REF!</v>
      </c>
    </row>
    <row r="215" spans="1:6" hidden="1" x14ac:dyDescent="0.3">
      <c r="A215" s="71"/>
      <c r="B215" s="395"/>
      <c r="C215" s="397"/>
      <c r="D215" s="347"/>
      <c r="E215" s="351"/>
      <c r="F215" s="351"/>
    </row>
    <row r="216" spans="1:6" hidden="1" x14ac:dyDescent="0.3">
      <c r="A216" s="71"/>
      <c r="B216" s="395"/>
      <c r="C216" s="397"/>
      <c r="D216" s="347"/>
      <c r="E216" s="351"/>
      <c r="F216" s="351"/>
    </row>
    <row r="217" spans="1:6" hidden="1" x14ac:dyDescent="0.3">
      <c r="A217" s="71"/>
      <c r="B217" s="395"/>
      <c r="C217" s="397"/>
      <c r="D217" s="347"/>
      <c r="E217" s="351"/>
      <c r="F217" s="351"/>
    </row>
  </sheetData>
  <conditionalFormatting sqref="D4 D6:D10 F21:F24 F27:F33 D28 F35:F40 F44 F47:F56 F97 F99:F100">
    <cfRule type="expression" dxfId="226" priority="116">
      <formula>IF(D119=1,TRUE, FALSE)</formula>
    </cfRule>
  </conditionalFormatting>
  <conditionalFormatting sqref="D4:D93">
    <cfRule type="expression" dxfId="225" priority="20">
      <formula>IF(AND(D4&lt;1.01,D4&lt;&gt;0),TRUE,FALSE)</formula>
    </cfRule>
  </conditionalFormatting>
  <conditionalFormatting sqref="D5">
    <cfRule type="expression" dxfId="224" priority="19">
      <formula>IF(D122=1,TRUE, FALSE)</formula>
    </cfRule>
  </conditionalFormatting>
  <conditionalFormatting sqref="D11:D20 D29 D39 F58:F66">
    <cfRule type="expression" dxfId="223" priority="112">
      <formula>IF(D125=1,TRUE, FALSE)</formula>
    </cfRule>
  </conditionalFormatting>
  <conditionalFormatting sqref="D21:D56 F66 F92:F93 F101:F103">
    <cfRule type="expression" dxfId="222" priority="117">
      <formula>IF(D134=1,TRUE, FALSE)</formula>
    </cfRule>
  </conditionalFormatting>
  <conditionalFormatting sqref="D57">
    <cfRule type="expression" dxfId="221" priority="52">
      <formula>IF(D182=1,TRUE, FALSE)</formula>
    </cfRule>
    <cfRule type="expression" dxfId="220" priority="53">
      <formula>IF(D183=1,TRUE, FALSE)</formula>
    </cfRule>
  </conditionalFormatting>
  <conditionalFormatting sqref="D58:D65 F91">
    <cfRule type="expression" dxfId="219" priority="115">
      <formula>IF(D170=1,TRUE, FALSE)</formula>
    </cfRule>
  </conditionalFormatting>
  <conditionalFormatting sqref="D66">
    <cfRule type="expression" dxfId="218" priority="51">
      <formula>IF(D180=1,TRUE, FALSE)</formula>
    </cfRule>
  </conditionalFormatting>
  <conditionalFormatting sqref="D67:D70 D72:D74 D91">
    <cfRule type="expression" dxfId="217" priority="100">
      <formula>IF(D177=1,TRUE, FALSE)</formula>
    </cfRule>
  </conditionalFormatting>
  <conditionalFormatting sqref="D71">
    <cfRule type="expression" dxfId="216" priority="113">
      <formula>IF(D180=1,TRUE, FALSE)</formula>
    </cfRule>
  </conditionalFormatting>
  <conditionalFormatting sqref="D77">
    <cfRule type="expression" dxfId="215" priority="60">
      <formula>IF(D187=1,TRUE, FALSE)</formula>
    </cfRule>
  </conditionalFormatting>
  <conditionalFormatting sqref="D89">
    <cfRule type="expression" dxfId="214" priority="85">
      <formula>IF(D201=1,TRUE, FALSE)</formula>
    </cfRule>
  </conditionalFormatting>
  <conditionalFormatting sqref="D95:D102">
    <cfRule type="expression" dxfId="213" priority="23">
      <formula>IF(D208=1,TRUE, FALSE)</formula>
    </cfRule>
  </conditionalFormatting>
  <conditionalFormatting sqref="D95:D106">
    <cfRule type="expression" dxfId="212" priority="24">
      <formula>IF(AND(D95&lt;1.01,D95&lt;&gt;0),TRUE,FALSE)</formula>
    </cfRule>
  </conditionalFormatting>
  <conditionalFormatting sqref="D103:D104">
    <cfRule type="expression" dxfId="211" priority="44">
      <formula>IF(D217=1,TRUE, FALSE)</formula>
    </cfRule>
  </conditionalFormatting>
  <conditionalFormatting sqref="D105">
    <cfRule type="expression" dxfId="210" priority="39">
      <formula>IF(D216=1,TRUE, FALSE)</formula>
    </cfRule>
  </conditionalFormatting>
  <conditionalFormatting sqref="D106">
    <cfRule type="expression" dxfId="209" priority="40">
      <formula>IF(D215=1,TRUE, FALSE)</formula>
    </cfRule>
  </conditionalFormatting>
  <conditionalFormatting sqref="F4:F10 F28">
    <cfRule type="expression" dxfId="208" priority="110">
      <formula>IF(F121=1,TRUE, FALSE)</formula>
    </cfRule>
  </conditionalFormatting>
  <conditionalFormatting sqref="F4:F93">
    <cfRule type="expression" dxfId="207" priority="1">
      <formula>IF(AND(F4&lt;1.01,F4&lt;&gt;0),TRUE,FALSE)</formula>
    </cfRule>
  </conditionalFormatting>
  <conditionalFormatting sqref="F8:F9">
    <cfRule type="expression" dxfId="206" priority="103">
      <formula>IF(F123=1,TRUE, FALSE)</formula>
    </cfRule>
  </conditionalFormatting>
  <conditionalFormatting sqref="F11:F17 F19:F20 F29 F39">
    <cfRule type="expression" dxfId="205" priority="108">
      <formula>IF(F127=1,TRUE, FALSE)</formula>
    </cfRule>
  </conditionalFormatting>
  <conditionalFormatting sqref="F12:F14">
    <cfRule type="expression" dxfId="204" priority="102">
      <formula>IF(F126=1,TRUE, FALSE)</formula>
    </cfRule>
  </conditionalFormatting>
  <conditionalFormatting sqref="F16:F20">
    <cfRule type="expression" dxfId="203" priority="18">
      <formula>IF(F130=1,TRUE, FALSE)</formula>
    </cfRule>
  </conditionalFormatting>
  <conditionalFormatting sqref="F22">
    <cfRule type="expression" dxfId="202" priority="55">
      <formula>IF(F135=1,TRUE, FALSE)</formula>
    </cfRule>
  </conditionalFormatting>
  <conditionalFormatting sqref="F24:F28">
    <cfRule type="expression" dxfId="201" priority="14">
      <formula>IF(F137=1,TRUE, FALSE)</formula>
    </cfRule>
  </conditionalFormatting>
  <conditionalFormatting sqref="F34">
    <cfRule type="expression" dxfId="200" priority="12">
      <formula>IF(F147=1,TRUE, FALSE)</formula>
    </cfRule>
  </conditionalFormatting>
  <conditionalFormatting sqref="F41:F43">
    <cfRule type="expression" dxfId="199" priority="6">
      <formula>IF(F154=1,TRUE, FALSE)</formula>
    </cfRule>
  </conditionalFormatting>
  <conditionalFormatting sqref="F45:F47">
    <cfRule type="expression" dxfId="198" priority="2">
      <formula>IF(F158=1,TRUE, FALSE)</formula>
    </cfRule>
  </conditionalFormatting>
  <conditionalFormatting sqref="F52">
    <cfRule type="expression" dxfId="197" priority="84">
      <formula>IF(F165=1,TRUE, FALSE)</formula>
    </cfRule>
  </conditionalFormatting>
  <conditionalFormatting sqref="F54:F56">
    <cfRule type="expression" dxfId="196" priority="97">
      <formula>IF(F167=1,TRUE, FALSE)</formula>
    </cfRule>
  </conditionalFormatting>
  <conditionalFormatting sqref="F57">
    <cfRule type="expression" dxfId="195" priority="47">
      <formula>IF(F183=1,TRUE, FALSE)</formula>
    </cfRule>
    <cfRule type="expression" dxfId="194" priority="46">
      <formula>IF(F182=1,TRUE, FALSE)</formula>
    </cfRule>
  </conditionalFormatting>
  <conditionalFormatting sqref="F58:F74">
    <cfRule type="expression" dxfId="193" priority="65">
      <formula>IF(F170=1,TRUE, FALSE)</formula>
    </cfRule>
  </conditionalFormatting>
  <conditionalFormatting sqref="F66 F71 D75:D88 D90 D92:D93 F95">
    <cfRule type="expression" dxfId="192" priority="105">
      <formula>IF(D177=1,TRUE, FALSE)</formula>
    </cfRule>
  </conditionalFormatting>
  <conditionalFormatting sqref="F68:F71">
    <cfRule type="expression" dxfId="191" priority="62">
      <formula>IF(F178=1,TRUE, FALSE)</formula>
    </cfRule>
  </conditionalFormatting>
  <conditionalFormatting sqref="F71">
    <cfRule type="expression" dxfId="190" priority="81">
      <formula>IF(F180=1,TRUE, FALSE)</formula>
    </cfRule>
  </conditionalFormatting>
  <conditionalFormatting sqref="F73:F74">
    <cfRule type="expression" dxfId="189" priority="61">
      <formula>IF(F183=1,TRUE, FALSE)</formula>
    </cfRule>
  </conditionalFormatting>
  <conditionalFormatting sqref="F75">
    <cfRule type="expression" dxfId="188" priority="45">
      <formula>IF(F186=1,TRUE, FALSE)</formula>
    </cfRule>
  </conditionalFormatting>
  <conditionalFormatting sqref="F75:F88">
    <cfRule type="expression" dxfId="187" priority="21">
      <formula>IF(F188=1,TRUE, FALSE)</formula>
    </cfRule>
  </conditionalFormatting>
  <conditionalFormatting sqref="F77">
    <cfRule type="expression" dxfId="186" priority="58">
      <formula>IF(F187=1,TRUE, FALSE)</formula>
    </cfRule>
    <cfRule type="expression" dxfId="185" priority="59">
      <formula>IF(F189=1,TRUE, FALSE)</formula>
    </cfRule>
  </conditionalFormatting>
  <conditionalFormatting sqref="F84">
    <cfRule type="expression" dxfId="184" priority="94">
      <formula>IF(F195=1,TRUE, FALSE)</formula>
    </cfRule>
  </conditionalFormatting>
  <conditionalFormatting sqref="F89">
    <cfRule type="expression" dxfId="183" priority="66">
      <formula>IF(F201=1,TRUE, FALSE)</formula>
    </cfRule>
  </conditionalFormatting>
  <conditionalFormatting sqref="F90">
    <cfRule type="expression" dxfId="182" priority="78">
      <formula>IF(F201=1,TRUE, FALSE)</formula>
    </cfRule>
  </conditionalFormatting>
  <conditionalFormatting sqref="F95:F106">
    <cfRule type="expression" dxfId="181" priority="28">
      <formula>IF(AND(F95&lt;1.01,F95&lt;&gt;0),TRUE,FALSE)</formula>
    </cfRule>
  </conditionalFormatting>
  <conditionalFormatting sqref="F96">
    <cfRule type="expression" dxfId="180" priority="27">
      <formula>IF(F209=1,TRUE, FALSE)</formula>
    </cfRule>
  </conditionalFormatting>
  <conditionalFormatting sqref="F98">
    <cfRule type="expression" dxfId="179" priority="29">
      <formula>IF(F211=1,TRUE, FALSE)</formula>
    </cfRule>
  </conditionalFormatting>
  <conditionalFormatting sqref="F104:F105">
    <cfRule type="expression" dxfId="178" priority="35">
      <formula>IF(F215=1,TRUE, FALSE)</formula>
    </cfRule>
  </conditionalFormatting>
  <conditionalFormatting sqref="F106">
    <cfRule type="expression" dxfId="177" priority="36">
      <formula>IF(F215=1,TRUE, FALSE)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5AED-B349-4239-8502-2E81A606F817}">
  <sheetPr>
    <tabColor rgb="FFFD8B00"/>
  </sheetPr>
  <dimension ref="A1:F217"/>
  <sheetViews>
    <sheetView zoomScale="120" zoomScaleNormal="120" workbookViewId="0">
      <selection activeCell="G223" sqref="G223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73" customWidth="1"/>
    <col min="5" max="5" width="10.109375" style="73" customWidth="1"/>
    <col min="6" max="6" width="18.33203125" style="73" customWidth="1"/>
    <col min="7" max="16384" width="9.109375" style="1"/>
  </cols>
  <sheetData>
    <row r="1" spans="1:6" ht="21" x14ac:dyDescent="0.3">
      <c r="A1" s="321" t="s">
        <v>413</v>
      </c>
      <c r="B1" s="424"/>
      <c r="C1" s="428"/>
      <c r="D1" s="335"/>
      <c r="E1" s="335"/>
      <c r="F1" s="399"/>
    </row>
    <row r="2" spans="1:6" ht="17.399999999999999" customHeight="1" x14ac:dyDescent="0.3">
      <c r="A2" s="324"/>
      <c r="B2" s="426" t="s">
        <v>400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27" t="s">
        <v>401</v>
      </c>
      <c r="E3" s="335"/>
      <c r="F3" s="427" t="s">
        <v>401</v>
      </c>
    </row>
    <row r="4" spans="1:6" x14ac:dyDescent="0.3">
      <c r="A4" s="356" t="s">
        <v>58</v>
      </c>
      <c r="B4" s="408"/>
      <c r="C4" s="357"/>
      <c r="D4" s="345">
        <v>4500</v>
      </c>
      <c r="E4" s="335"/>
      <c r="F4" s="345">
        <v>8000</v>
      </c>
    </row>
    <row r="5" spans="1:6" x14ac:dyDescent="0.3">
      <c r="A5" s="354"/>
      <c r="B5" s="404"/>
      <c r="C5" s="357"/>
      <c r="D5" s="460" t="s">
        <v>454</v>
      </c>
      <c r="E5" s="335"/>
      <c r="F5" s="341"/>
    </row>
    <row r="6" spans="1:6" x14ac:dyDescent="0.3">
      <c r="A6" s="356" t="s">
        <v>57</v>
      </c>
      <c r="B6" s="405"/>
      <c r="C6" s="357"/>
      <c r="D6" s="341"/>
      <c r="E6" s="335"/>
      <c r="F6" s="341"/>
    </row>
    <row r="7" spans="1:6" x14ac:dyDescent="0.3">
      <c r="A7" s="356" t="s">
        <v>158</v>
      </c>
      <c r="B7" s="408"/>
      <c r="C7" s="357" t="s">
        <v>292</v>
      </c>
      <c r="D7" s="340">
        <v>295</v>
      </c>
      <c r="E7" s="335"/>
      <c r="F7" s="345">
        <v>550</v>
      </c>
    </row>
    <row r="8" spans="1:6" x14ac:dyDescent="0.3">
      <c r="A8" s="356"/>
      <c r="B8" s="407" t="s">
        <v>51</v>
      </c>
      <c r="C8" s="357"/>
      <c r="D8" s="346" t="s">
        <v>326</v>
      </c>
      <c r="E8" s="335"/>
      <c r="F8" s="346" t="s">
        <v>326</v>
      </c>
    </row>
    <row r="9" spans="1:6" x14ac:dyDescent="0.3">
      <c r="A9" s="356"/>
      <c r="B9" s="407" t="s">
        <v>293</v>
      </c>
      <c r="C9" s="357"/>
      <c r="D9" s="341" t="s">
        <v>89</v>
      </c>
      <c r="E9" s="335"/>
      <c r="F9" s="341" t="s">
        <v>89</v>
      </c>
    </row>
    <row r="10" spans="1:6" x14ac:dyDescent="0.3">
      <c r="A10" s="356"/>
      <c r="B10" s="407" t="s">
        <v>295</v>
      </c>
      <c r="C10" s="357"/>
      <c r="D10" s="341"/>
      <c r="E10" s="335"/>
      <c r="F10" s="341"/>
    </row>
    <row r="11" spans="1:6" x14ac:dyDescent="0.3">
      <c r="A11" s="356"/>
      <c r="B11" s="405"/>
      <c r="C11" s="357"/>
      <c r="D11" s="341"/>
      <c r="E11" s="335"/>
      <c r="F11" s="341"/>
    </row>
    <row r="12" spans="1:6" x14ac:dyDescent="0.3">
      <c r="A12" s="356" t="s">
        <v>157</v>
      </c>
      <c r="B12" s="408"/>
      <c r="C12" s="357" t="s">
        <v>292</v>
      </c>
      <c r="D12" s="340">
        <v>395</v>
      </c>
      <c r="E12" s="335"/>
      <c r="F12" s="340">
        <v>395</v>
      </c>
    </row>
    <row r="13" spans="1:6" x14ac:dyDescent="0.3">
      <c r="A13" s="356"/>
      <c r="B13" s="407" t="s">
        <v>51</v>
      </c>
      <c r="C13" s="357"/>
      <c r="D13" s="341" t="s">
        <v>138</v>
      </c>
      <c r="E13" s="335"/>
      <c r="F13" s="341" t="s">
        <v>138</v>
      </c>
    </row>
    <row r="14" spans="1:6" x14ac:dyDescent="0.3">
      <c r="A14" s="356"/>
      <c r="B14" s="407" t="s">
        <v>293</v>
      </c>
      <c r="C14" s="357" t="s">
        <v>294</v>
      </c>
      <c r="D14" s="341" t="s">
        <v>139</v>
      </c>
      <c r="E14" s="335"/>
      <c r="F14" s="341" t="s">
        <v>139</v>
      </c>
    </row>
    <row r="15" spans="1:6" x14ac:dyDescent="0.3">
      <c r="A15" s="356"/>
      <c r="B15" s="405"/>
      <c r="C15" s="357"/>
      <c r="D15" s="341"/>
      <c r="E15" s="335"/>
      <c r="F15" s="341"/>
    </row>
    <row r="16" spans="1:6" x14ac:dyDescent="0.3">
      <c r="A16" s="356" t="s">
        <v>53</v>
      </c>
      <c r="B16" s="408"/>
      <c r="C16" s="357" t="s">
        <v>292</v>
      </c>
      <c r="D16" s="340">
        <v>0</v>
      </c>
      <c r="E16" s="335"/>
      <c r="F16" s="461">
        <v>218</v>
      </c>
    </row>
    <row r="17" spans="1:6" x14ac:dyDescent="0.3">
      <c r="A17" s="356"/>
      <c r="B17" s="407" t="s">
        <v>51</v>
      </c>
      <c r="C17" s="357"/>
      <c r="D17" s="341" t="s">
        <v>142</v>
      </c>
      <c r="E17" s="335"/>
      <c r="F17" s="341" t="s">
        <v>142</v>
      </c>
    </row>
    <row r="18" spans="1:6" x14ac:dyDescent="0.3">
      <c r="A18" s="356" t="s">
        <v>52</v>
      </c>
      <c r="B18" s="408"/>
      <c r="C18" s="357"/>
      <c r="D18" s="461">
        <v>218</v>
      </c>
      <c r="E18" s="335"/>
      <c r="F18" s="461">
        <v>218</v>
      </c>
    </row>
    <row r="19" spans="1:6" x14ac:dyDescent="0.3">
      <c r="A19" s="356"/>
      <c r="B19" s="407" t="s">
        <v>51</v>
      </c>
      <c r="C19" s="357"/>
      <c r="D19" s="341" t="s">
        <v>346</v>
      </c>
      <c r="E19" s="335"/>
      <c r="F19" s="341" t="s">
        <v>346</v>
      </c>
    </row>
    <row r="20" spans="1:6" x14ac:dyDescent="0.3">
      <c r="A20" s="356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56"/>
      <c r="B21" s="405"/>
      <c r="C21" s="357"/>
      <c r="D21" s="341"/>
      <c r="E21" s="335"/>
      <c r="F21" s="341"/>
    </row>
    <row r="22" spans="1:6" x14ac:dyDescent="0.3">
      <c r="A22" s="356" t="s">
        <v>324</v>
      </c>
      <c r="B22" s="408"/>
      <c r="C22" s="357"/>
      <c r="D22" s="340">
        <v>0</v>
      </c>
      <c r="E22" s="335"/>
      <c r="F22" s="340">
        <v>15</v>
      </c>
    </row>
    <row r="23" spans="1:6" x14ac:dyDescent="0.3">
      <c r="A23" s="356"/>
      <c r="B23" s="408"/>
      <c r="C23" s="357"/>
      <c r="D23" s="341"/>
      <c r="E23" s="335"/>
      <c r="F23" s="340"/>
    </row>
    <row r="24" spans="1:6" ht="27.6" x14ac:dyDescent="0.3">
      <c r="A24" s="356" t="s">
        <v>49</v>
      </c>
      <c r="B24" s="408"/>
      <c r="C24" s="357" t="s">
        <v>123</v>
      </c>
      <c r="D24" s="340">
        <v>15</v>
      </c>
      <c r="E24" s="335"/>
      <c r="F24" s="340">
        <v>30</v>
      </c>
    </row>
    <row r="25" spans="1:6" x14ac:dyDescent="0.3">
      <c r="A25" s="356" t="s">
        <v>48</v>
      </c>
      <c r="B25" s="408"/>
      <c r="C25" s="357"/>
      <c r="D25" s="462">
        <v>130</v>
      </c>
      <c r="E25" s="335"/>
      <c r="F25" s="462">
        <v>130</v>
      </c>
    </row>
    <row r="26" spans="1:6" x14ac:dyDescent="0.3">
      <c r="A26" s="356" t="s">
        <v>120</v>
      </c>
      <c r="B26" s="408"/>
      <c r="C26" s="357"/>
      <c r="D26" s="462">
        <v>130</v>
      </c>
      <c r="E26" s="335"/>
      <c r="F26" s="462">
        <v>130</v>
      </c>
    </row>
    <row r="27" spans="1:6" x14ac:dyDescent="0.3">
      <c r="A27" s="356" t="s">
        <v>118</v>
      </c>
      <c r="B27" s="408"/>
      <c r="C27" s="357" t="s">
        <v>117</v>
      </c>
      <c r="D27" s="340">
        <v>45</v>
      </c>
      <c r="E27" s="335"/>
      <c r="F27" s="340">
        <v>45</v>
      </c>
    </row>
    <row r="28" spans="1:6" x14ac:dyDescent="0.3">
      <c r="A28" s="356"/>
      <c r="B28" s="408"/>
      <c r="C28" s="357" t="s">
        <v>146</v>
      </c>
      <c r="D28" s="345">
        <v>0</v>
      </c>
      <c r="E28" s="335"/>
      <c r="F28" s="340">
        <v>30</v>
      </c>
    </row>
    <row r="29" spans="1:6" x14ac:dyDescent="0.3">
      <c r="A29" s="356"/>
      <c r="B29" s="408"/>
      <c r="C29" s="357" t="s">
        <v>147</v>
      </c>
      <c r="D29" s="345">
        <v>40</v>
      </c>
      <c r="E29" s="335"/>
      <c r="F29" s="345">
        <v>75</v>
      </c>
    </row>
    <row r="30" spans="1:6" x14ac:dyDescent="0.3">
      <c r="A30" s="356" t="s">
        <v>47</v>
      </c>
      <c r="B30" s="408"/>
      <c r="C30" s="357"/>
      <c r="D30" s="345">
        <v>40</v>
      </c>
      <c r="E30" s="335"/>
      <c r="F30" s="340">
        <v>75</v>
      </c>
    </row>
    <row r="31" spans="1:6" x14ac:dyDescent="0.3">
      <c r="A31" s="356"/>
      <c r="B31" s="408"/>
      <c r="C31" s="357"/>
      <c r="D31" s="341"/>
      <c r="E31" s="335"/>
      <c r="F31" s="341"/>
    </row>
    <row r="32" spans="1:6" x14ac:dyDescent="0.3">
      <c r="A32" s="356" t="s">
        <v>46</v>
      </c>
      <c r="B32" s="408"/>
      <c r="C32" s="357"/>
      <c r="D32" s="345">
        <v>0</v>
      </c>
      <c r="E32" s="335"/>
      <c r="F32" s="340">
        <v>30</v>
      </c>
    </row>
    <row r="33" spans="1:6" x14ac:dyDescent="0.3">
      <c r="A33" s="356" t="s">
        <v>45</v>
      </c>
      <c r="B33" s="408"/>
      <c r="C33" s="357"/>
      <c r="D33" s="340">
        <v>40</v>
      </c>
      <c r="E33" s="335"/>
      <c r="F33" s="345">
        <v>75</v>
      </c>
    </row>
    <row r="34" spans="1:6" x14ac:dyDescent="0.3">
      <c r="A34" s="356" t="s">
        <v>44</v>
      </c>
      <c r="B34" s="408"/>
      <c r="C34" s="357" t="s">
        <v>154</v>
      </c>
      <c r="D34" s="462">
        <v>15</v>
      </c>
      <c r="E34" s="335"/>
      <c r="F34" s="345">
        <v>40</v>
      </c>
    </row>
    <row r="35" spans="1:6" x14ac:dyDescent="0.3">
      <c r="A35" s="356" t="s">
        <v>43</v>
      </c>
      <c r="B35" s="408"/>
      <c r="C35" s="357" t="s">
        <v>154</v>
      </c>
      <c r="D35" s="340">
        <v>40</v>
      </c>
      <c r="E35" s="335"/>
      <c r="F35" s="345">
        <v>75</v>
      </c>
    </row>
    <row r="36" spans="1:6" x14ac:dyDescent="0.3">
      <c r="A36" s="356" t="s">
        <v>42</v>
      </c>
      <c r="B36" s="408"/>
      <c r="C36" s="357"/>
      <c r="D36" s="340">
        <v>30</v>
      </c>
      <c r="E36" s="335"/>
      <c r="F36" s="345">
        <v>75</v>
      </c>
    </row>
    <row r="37" spans="1:6" x14ac:dyDescent="0.3">
      <c r="A37" s="356" t="s">
        <v>325</v>
      </c>
      <c r="B37" s="408"/>
      <c r="C37" s="357" t="s">
        <v>148</v>
      </c>
      <c r="D37" s="340">
        <v>20</v>
      </c>
      <c r="E37" s="335"/>
      <c r="F37" s="340">
        <v>20</v>
      </c>
    </row>
    <row r="38" spans="1:6" x14ac:dyDescent="0.3">
      <c r="A38" s="356" t="s">
        <v>110</v>
      </c>
      <c r="B38" s="408"/>
      <c r="C38" s="357"/>
      <c r="D38" s="340">
        <v>40</v>
      </c>
      <c r="E38" s="335"/>
      <c r="F38" s="345">
        <v>75</v>
      </c>
    </row>
    <row r="39" spans="1:6" x14ac:dyDescent="0.3">
      <c r="A39" s="356" t="s">
        <v>149</v>
      </c>
      <c r="B39" s="408"/>
      <c r="C39" s="357"/>
      <c r="D39" s="340">
        <v>20</v>
      </c>
      <c r="E39" s="335"/>
      <c r="F39" s="340">
        <v>20</v>
      </c>
    </row>
    <row r="40" spans="1:6" x14ac:dyDescent="0.3">
      <c r="A40" s="356"/>
      <c r="B40" s="408"/>
      <c r="C40" s="357"/>
      <c r="D40" s="341"/>
      <c r="E40" s="335"/>
      <c r="F40" s="341"/>
    </row>
    <row r="41" spans="1:6" x14ac:dyDescent="0.3">
      <c r="A41" s="356" t="s">
        <v>40</v>
      </c>
      <c r="B41" s="408"/>
      <c r="C41" s="357"/>
      <c r="D41" s="340">
        <v>20</v>
      </c>
      <c r="E41" s="335"/>
      <c r="F41" s="340" t="s">
        <v>457</v>
      </c>
    </row>
    <row r="42" spans="1:6" x14ac:dyDescent="0.3">
      <c r="A42" s="356" t="s">
        <v>108</v>
      </c>
      <c r="B42" s="408"/>
      <c r="C42" s="357" t="s">
        <v>107</v>
      </c>
      <c r="D42" s="340" t="s">
        <v>423</v>
      </c>
      <c r="E42" s="335"/>
      <c r="F42" s="340">
        <v>30</v>
      </c>
    </row>
    <row r="43" spans="1:6" x14ac:dyDescent="0.3">
      <c r="A43" s="356" t="s">
        <v>39</v>
      </c>
      <c r="B43" s="408"/>
      <c r="C43" s="357"/>
      <c r="D43" s="340">
        <v>20</v>
      </c>
      <c r="E43" s="335"/>
      <c r="F43" s="340" t="s">
        <v>457</v>
      </c>
    </row>
    <row r="44" spans="1:6" x14ac:dyDescent="0.3">
      <c r="A44" s="356" t="s">
        <v>38</v>
      </c>
      <c r="B44" s="408"/>
      <c r="C44" s="357"/>
      <c r="D44" s="340">
        <v>35</v>
      </c>
      <c r="E44" s="335"/>
      <c r="F44" s="340">
        <v>40</v>
      </c>
    </row>
    <row r="45" spans="1:6" x14ac:dyDescent="0.3">
      <c r="A45" s="356" t="s">
        <v>357</v>
      </c>
      <c r="B45" s="408"/>
      <c r="C45" s="357"/>
      <c r="D45" s="340" t="s">
        <v>455</v>
      </c>
      <c r="E45" s="335"/>
      <c r="F45" s="340" t="s">
        <v>456</v>
      </c>
    </row>
    <row r="46" spans="1:6" x14ac:dyDescent="0.3">
      <c r="A46" s="356" t="s">
        <v>36</v>
      </c>
      <c r="B46" s="408"/>
      <c r="C46" s="357"/>
      <c r="D46" s="340">
        <v>20</v>
      </c>
      <c r="E46" s="335"/>
      <c r="F46" s="340">
        <v>50</v>
      </c>
    </row>
    <row r="47" spans="1:6" x14ac:dyDescent="0.3">
      <c r="A47" s="356" t="s">
        <v>35</v>
      </c>
      <c r="B47" s="408"/>
      <c r="C47" s="357"/>
      <c r="D47" s="341">
        <v>0.2</v>
      </c>
      <c r="E47" s="335"/>
      <c r="F47" s="341">
        <v>0.25</v>
      </c>
    </row>
    <row r="48" spans="1:6" x14ac:dyDescent="0.3">
      <c r="A48" s="356"/>
      <c r="B48" s="408"/>
      <c r="C48" s="357"/>
      <c r="D48" s="341"/>
      <c r="E48" s="335"/>
      <c r="F48" s="341"/>
    </row>
    <row r="49" spans="1:6" x14ac:dyDescent="0.3">
      <c r="A49" s="356" t="s">
        <v>34</v>
      </c>
      <c r="B49" s="408"/>
      <c r="C49" s="357" t="s">
        <v>101</v>
      </c>
      <c r="D49" s="345">
        <v>275</v>
      </c>
      <c r="E49" s="335"/>
      <c r="F49" s="340">
        <v>450</v>
      </c>
    </row>
    <row r="50" spans="1:6" x14ac:dyDescent="0.3">
      <c r="A50" s="356" t="s">
        <v>33</v>
      </c>
      <c r="B50" s="408"/>
      <c r="C50" s="357" t="s">
        <v>100</v>
      </c>
      <c r="D50" s="345">
        <v>225</v>
      </c>
      <c r="E50" s="335"/>
      <c r="F50" s="340">
        <v>450</v>
      </c>
    </row>
    <row r="51" spans="1:6" x14ac:dyDescent="0.3">
      <c r="A51" s="356" t="s">
        <v>32</v>
      </c>
      <c r="B51" s="408"/>
      <c r="C51" s="357"/>
      <c r="D51" s="340">
        <v>20</v>
      </c>
      <c r="E51" s="335"/>
      <c r="F51" s="340">
        <v>20</v>
      </c>
    </row>
    <row r="52" spans="1:6" x14ac:dyDescent="0.3">
      <c r="A52" s="356" t="s">
        <v>31</v>
      </c>
      <c r="B52" s="408"/>
      <c r="C52" s="357"/>
      <c r="D52" s="340">
        <v>0</v>
      </c>
      <c r="E52" s="335"/>
      <c r="F52" s="340">
        <v>40</v>
      </c>
    </row>
    <row r="53" spans="1:6" x14ac:dyDescent="0.3">
      <c r="A53" s="356"/>
      <c r="B53" s="408"/>
      <c r="C53" s="357"/>
      <c r="D53" s="341"/>
      <c r="E53" s="335"/>
      <c r="F53" s="341"/>
    </row>
    <row r="54" spans="1:6" x14ac:dyDescent="0.3">
      <c r="A54" s="356" t="s">
        <v>30</v>
      </c>
      <c r="B54" s="408"/>
      <c r="C54" s="357" t="s">
        <v>365</v>
      </c>
      <c r="D54" s="340">
        <v>300</v>
      </c>
      <c r="E54" s="335"/>
      <c r="F54" s="340">
        <v>300</v>
      </c>
    </row>
    <row r="55" spans="1:6" x14ac:dyDescent="0.3">
      <c r="A55" s="356" t="s">
        <v>29</v>
      </c>
      <c r="B55" s="408"/>
      <c r="C55" s="357" t="s">
        <v>99</v>
      </c>
      <c r="D55" s="341">
        <v>0.2</v>
      </c>
      <c r="E55" s="335"/>
      <c r="F55" s="341">
        <v>0.25</v>
      </c>
    </row>
    <row r="56" spans="1:6" x14ac:dyDescent="0.3">
      <c r="A56" s="356" t="s">
        <v>28</v>
      </c>
      <c r="B56" s="408"/>
      <c r="C56" s="357" t="s">
        <v>98</v>
      </c>
      <c r="D56" s="341">
        <v>0.2</v>
      </c>
      <c r="E56" s="335"/>
      <c r="F56" s="341">
        <v>0.25</v>
      </c>
    </row>
    <row r="57" spans="1:6" x14ac:dyDescent="0.3">
      <c r="A57" s="356" t="s">
        <v>372</v>
      </c>
      <c r="B57" s="361"/>
      <c r="C57" s="357"/>
      <c r="D57" s="340">
        <v>0</v>
      </c>
      <c r="E57" s="335"/>
      <c r="F57" s="341">
        <v>0.25</v>
      </c>
    </row>
    <row r="58" spans="1:6" ht="27.6" x14ac:dyDescent="0.3">
      <c r="A58" s="356" t="s">
        <v>27</v>
      </c>
      <c r="B58" s="408"/>
      <c r="C58" s="357" t="s">
        <v>155</v>
      </c>
      <c r="D58" s="340">
        <v>0</v>
      </c>
      <c r="E58" s="335"/>
      <c r="F58" s="340">
        <v>0</v>
      </c>
    </row>
    <row r="59" spans="1:6" x14ac:dyDescent="0.3">
      <c r="A59" s="356" t="s">
        <v>26</v>
      </c>
      <c r="B59" s="408"/>
      <c r="C59" s="357" t="s">
        <v>359</v>
      </c>
      <c r="D59" s="340">
        <v>10</v>
      </c>
      <c r="E59" s="335"/>
      <c r="F59" s="340">
        <v>30</v>
      </c>
    </row>
    <row r="60" spans="1:6" x14ac:dyDescent="0.3">
      <c r="A60" s="362" t="s">
        <v>352</v>
      </c>
      <c r="B60" s="404"/>
      <c r="C60" s="357"/>
      <c r="D60" s="340">
        <v>0</v>
      </c>
      <c r="E60" s="335"/>
      <c r="F60" s="340">
        <v>0</v>
      </c>
    </row>
    <row r="61" spans="1:6" x14ac:dyDescent="0.3">
      <c r="A61" s="362" t="s">
        <v>353</v>
      </c>
      <c r="B61" s="404"/>
      <c r="C61" s="357"/>
      <c r="D61" s="340">
        <v>0</v>
      </c>
      <c r="E61" s="335"/>
      <c r="F61" s="340">
        <v>0</v>
      </c>
    </row>
    <row r="62" spans="1:6" x14ac:dyDescent="0.3">
      <c r="A62" s="356" t="s">
        <v>23</v>
      </c>
      <c r="B62" s="408"/>
      <c r="C62" s="357" t="s">
        <v>156</v>
      </c>
      <c r="D62" s="340">
        <v>0</v>
      </c>
      <c r="E62" s="335"/>
      <c r="F62" s="340">
        <v>0</v>
      </c>
    </row>
    <row r="63" spans="1:6" x14ac:dyDescent="0.3">
      <c r="A63" s="356" t="s">
        <v>333</v>
      </c>
      <c r="B63" s="408"/>
      <c r="C63" s="357"/>
      <c r="D63" s="341">
        <v>0.2</v>
      </c>
      <c r="E63" s="335"/>
      <c r="F63" s="341">
        <v>0.25</v>
      </c>
    </row>
    <row r="64" spans="1:6" ht="27.6" x14ac:dyDescent="0.3">
      <c r="A64" s="356" t="s">
        <v>21</v>
      </c>
      <c r="B64" s="408"/>
      <c r="C64" s="357" t="s">
        <v>351</v>
      </c>
      <c r="D64" s="341">
        <v>0.2</v>
      </c>
      <c r="E64" s="335"/>
      <c r="F64" s="341">
        <v>0.5</v>
      </c>
    </row>
    <row r="65" spans="1:6" x14ac:dyDescent="0.3">
      <c r="A65" s="356"/>
      <c r="B65" s="408"/>
      <c r="C65" s="357"/>
      <c r="D65" s="341"/>
      <c r="E65" s="335"/>
      <c r="F65" s="341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1">
        <v>0.5</v>
      </c>
    </row>
    <row r="67" spans="1:6" x14ac:dyDescent="0.3">
      <c r="A67" s="356"/>
      <c r="B67" s="408"/>
      <c r="C67" s="357"/>
      <c r="D67" s="341"/>
      <c r="E67" s="335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335"/>
      <c r="F68" s="340">
        <v>15</v>
      </c>
    </row>
    <row r="69" spans="1:6" ht="27.6" x14ac:dyDescent="0.3">
      <c r="A69" s="356" t="s">
        <v>19</v>
      </c>
      <c r="B69" s="405"/>
      <c r="C69" s="357" t="s">
        <v>342</v>
      </c>
      <c r="D69" s="340">
        <v>0</v>
      </c>
      <c r="E69" s="335"/>
      <c r="F69" s="340">
        <v>0</v>
      </c>
    </row>
    <row r="70" spans="1:6" x14ac:dyDescent="0.3">
      <c r="A70" s="356" t="s">
        <v>19</v>
      </c>
      <c r="B70" s="405"/>
      <c r="C70" s="357" t="s">
        <v>343</v>
      </c>
      <c r="D70" s="340">
        <v>0</v>
      </c>
      <c r="E70" s="335"/>
      <c r="F70" s="340">
        <v>15</v>
      </c>
    </row>
    <row r="71" spans="1:6" ht="27.6" x14ac:dyDescent="0.3">
      <c r="A71" s="356" t="s">
        <v>334</v>
      </c>
      <c r="B71" s="408"/>
      <c r="C71" s="357" t="s">
        <v>350</v>
      </c>
      <c r="D71" s="340">
        <v>0</v>
      </c>
      <c r="E71" s="335"/>
      <c r="F71" s="340">
        <v>15</v>
      </c>
    </row>
    <row r="72" spans="1:6" x14ac:dyDescent="0.3">
      <c r="A72" s="356" t="s">
        <v>16</v>
      </c>
      <c r="B72" s="408"/>
      <c r="C72" s="357"/>
      <c r="D72" s="340"/>
      <c r="E72" s="335"/>
      <c r="F72" s="341"/>
    </row>
    <row r="73" spans="1:6" x14ac:dyDescent="0.3">
      <c r="A73" s="354"/>
      <c r="B73" s="404" t="s">
        <v>15</v>
      </c>
      <c r="C73" s="357"/>
      <c r="D73" s="340">
        <v>0</v>
      </c>
      <c r="E73" s="335"/>
      <c r="F73" s="348">
        <v>0.5</v>
      </c>
    </row>
    <row r="74" spans="1:6" x14ac:dyDescent="0.3">
      <c r="A74" s="354"/>
      <c r="B74" s="404" t="s">
        <v>348</v>
      </c>
      <c r="C74" s="357"/>
      <c r="D74" s="341"/>
      <c r="E74" s="335"/>
      <c r="F74" s="341"/>
    </row>
    <row r="75" spans="1:6" x14ac:dyDescent="0.3">
      <c r="A75" s="354"/>
      <c r="B75" s="404" t="s">
        <v>92</v>
      </c>
      <c r="C75" s="357"/>
      <c r="D75" s="341">
        <v>5000</v>
      </c>
      <c r="E75" s="335"/>
      <c r="F75" s="341">
        <v>5000</v>
      </c>
    </row>
    <row r="76" spans="1:6" x14ac:dyDescent="0.3">
      <c r="A76" s="362"/>
      <c r="B76" s="405" t="s">
        <v>14</v>
      </c>
      <c r="C76" s="357"/>
      <c r="D76" s="340">
        <v>40</v>
      </c>
      <c r="E76" s="335"/>
      <c r="F76" s="340">
        <v>75</v>
      </c>
    </row>
    <row r="77" spans="1:6" x14ac:dyDescent="0.3">
      <c r="A77" s="362"/>
      <c r="B77" s="405" t="s">
        <v>13</v>
      </c>
      <c r="C77" s="357"/>
      <c r="D77" s="341"/>
      <c r="E77" s="335"/>
      <c r="F77" s="341"/>
    </row>
    <row r="78" spans="1:6" x14ac:dyDescent="0.3">
      <c r="A78" s="362"/>
      <c r="B78" s="405" t="s">
        <v>90</v>
      </c>
      <c r="C78" s="357"/>
      <c r="D78" s="341"/>
      <c r="E78" s="335"/>
      <c r="F78" s="341"/>
    </row>
    <row r="79" spans="1:6" x14ac:dyDescent="0.3">
      <c r="A79" s="362"/>
      <c r="B79" s="405" t="s">
        <v>87</v>
      </c>
      <c r="C79" s="357"/>
      <c r="D79" s="341"/>
      <c r="E79" s="335"/>
      <c r="F79" s="341"/>
    </row>
    <row r="80" spans="1:6" x14ac:dyDescent="0.3">
      <c r="A80" s="356" t="s">
        <v>12</v>
      </c>
      <c r="B80" s="408"/>
      <c r="C80" s="357"/>
      <c r="D80" s="341"/>
      <c r="E80" s="335"/>
      <c r="F80" s="341"/>
    </row>
    <row r="81" spans="1:6" x14ac:dyDescent="0.3">
      <c r="A81" s="354"/>
      <c r="B81" s="404" t="s">
        <v>11</v>
      </c>
      <c r="C81" s="357"/>
      <c r="D81" s="340">
        <v>40</v>
      </c>
      <c r="E81" s="335"/>
      <c r="F81" s="340">
        <v>75</v>
      </c>
    </row>
    <row r="82" spans="1:6" x14ac:dyDescent="0.3">
      <c r="A82" s="354"/>
      <c r="B82" s="404" t="s">
        <v>9</v>
      </c>
      <c r="C82" s="357" t="s">
        <v>80</v>
      </c>
      <c r="D82" s="340">
        <v>0</v>
      </c>
      <c r="E82" s="335"/>
      <c r="F82" s="450">
        <v>0</v>
      </c>
    </row>
    <row r="83" spans="1:6" x14ac:dyDescent="0.3">
      <c r="A83" s="354"/>
      <c r="B83" s="404" t="s">
        <v>159</v>
      </c>
      <c r="C83" s="357"/>
      <c r="D83" s="340"/>
      <c r="E83" s="335"/>
      <c r="F83" s="340" t="s">
        <v>82</v>
      </c>
    </row>
    <row r="84" spans="1:6" x14ac:dyDescent="0.3">
      <c r="A84" s="354"/>
      <c r="B84" s="404" t="s">
        <v>10</v>
      </c>
      <c r="C84" s="357" t="s">
        <v>80</v>
      </c>
      <c r="D84" s="340">
        <v>0</v>
      </c>
      <c r="E84" s="335"/>
      <c r="F84" s="340">
        <v>75</v>
      </c>
    </row>
    <row r="85" spans="1:6" ht="27.6" x14ac:dyDescent="0.3">
      <c r="A85" s="354"/>
      <c r="B85" s="357" t="s">
        <v>160</v>
      </c>
      <c r="C85" s="357" t="s">
        <v>78</v>
      </c>
      <c r="D85" s="340" t="s">
        <v>77</v>
      </c>
      <c r="E85" s="335"/>
      <c r="F85" s="341" t="s">
        <v>410</v>
      </c>
    </row>
    <row r="86" spans="1:6" x14ac:dyDescent="0.3">
      <c r="A86" s="356" t="s">
        <v>7</v>
      </c>
      <c r="B86" s="408"/>
      <c r="C86" s="357"/>
      <c r="D86" s="341"/>
      <c r="E86" s="335"/>
      <c r="F86" s="341"/>
    </row>
    <row r="87" spans="1:6" x14ac:dyDescent="0.3">
      <c r="A87" s="363"/>
      <c r="B87" s="404" t="s">
        <v>6</v>
      </c>
      <c r="C87" s="357"/>
      <c r="D87" s="340">
        <v>40</v>
      </c>
      <c r="E87" s="335"/>
      <c r="F87" s="340">
        <v>75</v>
      </c>
    </row>
    <row r="88" spans="1:6" x14ac:dyDescent="0.3">
      <c r="A88" s="363"/>
      <c r="B88" s="404" t="s">
        <v>5</v>
      </c>
      <c r="C88" s="357"/>
      <c r="D88" s="341">
        <v>0</v>
      </c>
      <c r="E88" s="335"/>
      <c r="F88" s="340">
        <v>40</v>
      </c>
    </row>
    <row r="89" spans="1:6" ht="27.6" x14ac:dyDescent="0.3">
      <c r="A89" s="363"/>
      <c r="B89" s="404" t="s">
        <v>302</v>
      </c>
      <c r="C89" s="355"/>
      <c r="D89" s="429" t="s">
        <v>366</v>
      </c>
      <c r="E89" s="335"/>
      <c r="F89" s="429" t="s">
        <v>366</v>
      </c>
    </row>
    <row r="90" spans="1:6" x14ac:dyDescent="0.3">
      <c r="A90" s="363"/>
      <c r="B90" s="404" t="s">
        <v>303</v>
      </c>
      <c r="C90" s="396"/>
      <c r="D90" s="343">
        <v>0</v>
      </c>
      <c r="E90" s="335"/>
      <c r="F90" s="343">
        <v>0</v>
      </c>
    </row>
    <row r="91" spans="1:6" ht="12.6" customHeight="1" x14ac:dyDescent="0.3">
      <c r="A91" s="363"/>
      <c r="B91" s="404"/>
      <c r="C91" s="357"/>
      <c r="D91" s="341"/>
      <c r="E91" s="335"/>
      <c r="F91" s="341"/>
    </row>
    <row r="92" spans="1:6" x14ac:dyDescent="0.3">
      <c r="A92" s="363" t="s">
        <v>161</v>
      </c>
      <c r="B92" s="411"/>
      <c r="C92" s="357"/>
      <c r="D92" s="341"/>
      <c r="E92" s="335"/>
      <c r="F92" s="341"/>
    </row>
    <row r="93" spans="1:6" x14ac:dyDescent="0.3">
      <c r="A93" s="363" t="s">
        <v>152</v>
      </c>
      <c r="B93" s="411"/>
      <c r="C93" s="357"/>
      <c r="D93" s="341"/>
      <c r="E93" s="335"/>
      <c r="F93" s="341"/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341" t="s">
        <v>367</v>
      </c>
      <c r="E96" s="335"/>
      <c r="F96" s="341" t="s">
        <v>410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335"/>
      <c r="F97" s="341"/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335"/>
      <c r="F98" s="341" t="s">
        <v>410</v>
      </c>
    </row>
    <row r="99" spans="1:6" x14ac:dyDescent="0.3">
      <c r="A99" s="356" t="s">
        <v>62</v>
      </c>
      <c r="B99" s="408"/>
      <c r="C99" s="357"/>
      <c r="D99" s="474" t="s">
        <v>284</v>
      </c>
      <c r="E99" s="433"/>
      <c r="F99" s="341"/>
    </row>
    <row r="100" spans="1:6" x14ac:dyDescent="0.3">
      <c r="A100" s="408" t="s">
        <v>150</v>
      </c>
      <c r="B100" s="408"/>
      <c r="C100" s="357" t="s">
        <v>151</v>
      </c>
      <c r="D100" s="432">
        <v>0</v>
      </c>
      <c r="E100" s="335"/>
      <c r="F100" s="341"/>
    </row>
    <row r="101" spans="1:6" x14ac:dyDescent="0.3">
      <c r="A101" s="408" t="s">
        <v>327</v>
      </c>
      <c r="B101" s="408"/>
      <c r="C101" s="357"/>
      <c r="D101" s="432">
        <v>0</v>
      </c>
      <c r="E101" s="335"/>
      <c r="F101" s="340">
        <v>0</v>
      </c>
    </row>
    <row r="102" spans="1:6" x14ac:dyDescent="0.3">
      <c r="A102" s="408"/>
      <c r="B102" s="408"/>
      <c r="C102" s="357"/>
      <c r="D102" s="432"/>
      <c r="E102" s="335"/>
      <c r="F102" s="340"/>
    </row>
    <row r="103" spans="1:6" x14ac:dyDescent="0.3">
      <c r="A103" s="408" t="s">
        <v>61</v>
      </c>
      <c r="B103" s="408"/>
      <c r="C103" s="357"/>
      <c r="D103" s="448"/>
      <c r="E103" s="335"/>
      <c r="F103" s="340"/>
    </row>
    <row r="104" spans="1:6" x14ac:dyDescent="0.3">
      <c r="A104" s="408"/>
      <c r="B104" s="408"/>
      <c r="C104" s="357"/>
      <c r="D104" s="448"/>
      <c r="E104" s="335"/>
      <c r="F104" s="340"/>
    </row>
    <row r="105" spans="1:6" ht="27.6" x14ac:dyDescent="0.3">
      <c r="A105" s="408"/>
      <c r="B105" s="357" t="s">
        <v>371</v>
      </c>
      <c r="C105" s="357" t="s">
        <v>404</v>
      </c>
      <c r="D105" s="340" t="s">
        <v>405</v>
      </c>
      <c r="E105" s="335"/>
      <c r="F105" s="340" t="s">
        <v>405</v>
      </c>
    </row>
    <row r="106" spans="1:6" ht="27.6" x14ac:dyDescent="0.3">
      <c r="A106" s="408"/>
      <c r="B106" s="357" t="s">
        <v>403</v>
      </c>
      <c r="C106" s="357" t="s">
        <v>406</v>
      </c>
      <c r="D106" s="340" t="s">
        <v>407</v>
      </c>
      <c r="E106" s="335"/>
      <c r="F106" s="484" t="s">
        <v>407</v>
      </c>
    </row>
    <row r="107" spans="1:6" x14ac:dyDescent="0.3">
      <c r="A107" s="74"/>
      <c r="B107" s="335"/>
      <c r="C107" s="335"/>
      <c r="D107" s="335"/>
      <c r="E107" s="335"/>
      <c r="F107" s="335"/>
    </row>
    <row r="108" spans="1:6" hidden="1" x14ac:dyDescent="0.3">
      <c r="A108" s="71"/>
      <c r="B108" s="395" t="s">
        <v>144</v>
      </c>
      <c r="C108" s="397"/>
      <c r="D108" s="347"/>
      <c r="E108" s="449"/>
      <c r="F108" s="351"/>
    </row>
    <row r="109" spans="1:6" hidden="1" x14ac:dyDescent="0.3">
      <c r="A109" s="71"/>
      <c r="B109" s="412" t="s">
        <v>94</v>
      </c>
      <c r="C109" s="397"/>
      <c r="D109" s="347"/>
      <c r="E109" s="351"/>
      <c r="F109" s="351"/>
    </row>
    <row r="110" spans="1:6" hidden="1" x14ac:dyDescent="0.3">
      <c r="A110" s="71"/>
      <c r="B110" s="412" t="s">
        <v>83</v>
      </c>
      <c r="C110" s="397"/>
      <c r="D110" s="347"/>
      <c r="E110" s="351"/>
      <c r="F110" s="351"/>
    </row>
    <row r="111" spans="1:6" hidden="1" x14ac:dyDescent="0.3">
      <c r="A111" s="71"/>
      <c r="B111" s="395"/>
      <c r="C111" s="397"/>
      <c r="D111" s="347"/>
      <c r="E111" s="351"/>
      <c r="F111" s="351"/>
    </row>
    <row r="112" spans="1:6" hidden="1" x14ac:dyDescent="0.3">
      <c r="A112" s="71"/>
      <c r="B112" s="395"/>
      <c r="C112" s="397"/>
      <c r="D112" s="347"/>
      <c r="E112" s="351"/>
      <c r="F112" s="351"/>
    </row>
    <row r="113" spans="1:6" hidden="1" x14ac:dyDescent="0.3">
      <c r="A113" s="71"/>
      <c r="B113" s="395"/>
      <c r="C113" s="397"/>
      <c r="D113" s="347"/>
      <c r="E113" s="351"/>
      <c r="F113" s="351"/>
    </row>
    <row r="114" spans="1:6" hidden="1" x14ac:dyDescent="0.3">
      <c r="A114" s="71"/>
      <c r="B114" s="395"/>
      <c r="C114" s="397"/>
      <c r="D114" s="347"/>
      <c r="E114" s="351"/>
      <c r="F114" s="351"/>
    </row>
    <row r="115" spans="1:6" hidden="1" x14ac:dyDescent="0.3">
      <c r="A115" s="71"/>
      <c r="B115" s="395"/>
      <c r="C115" s="397"/>
      <c r="D115" s="347"/>
      <c r="E115" s="351"/>
      <c r="F115" s="351"/>
    </row>
    <row r="116" spans="1:6" hidden="1" x14ac:dyDescent="0.3">
      <c r="A116" s="71"/>
      <c r="B116" s="395"/>
      <c r="C116" s="397"/>
      <c r="D116" s="347"/>
      <c r="E116" s="351"/>
      <c r="F116" s="351"/>
    </row>
    <row r="117" spans="1:6" hidden="1" x14ac:dyDescent="0.3">
      <c r="A117" s="72" t="s">
        <v>60</v>
      </c>
      <c r="B117" s="395"/>
      <c r="C117" s="397"/>
      <c r="D117" s="347"/>
      <c r="E117" s="351"/>
      <c r="F117" s="351"/>
    </row>
    <row r="118" spans="1:6" ht="15.6" hidden="1" x14ac:dyDescent="0.3">
      <c r="A118" s="7" t="s">
        <v>59</v>
      </c>
      <c r="B118" s="413"/>
      <c r="C118" s="397"/>
      <c r="D118" s="347" t="e">
        <f>IF(#REF!=#REF!,0,1)</f>
        <v>#REF!</v>
      </c>
      <c r="E118" s="351"/>
      <c r="F118" s="351" t="e">
        <f>IF(#REF!=#REF!,0,1)</f>
        <v>#REF!</v>
      </c>
    </row>
    <row r="119" spans="1:6" ht="15.6" hidden="1" x14ac:dyDescent="0.3">
      <c r="A119" s="8" t="s">
        <v>58</v>
      </c>
      <c r="B119" s="414"/>
      <c r="C119" s="397"/>
      <c r="D119" s="347" t="e">
        <f>IF(D4=#REF!,0,1)</f>
        <v>#REF!</v>
      </c>
      <c r="E119" s="351"/>
      <c r="F119" s="351" t="e">
        <f>IF(F4=#REF!,0,1)</f>
        <v>#REF!</v>
      </c>
    </row>
    <row r="120" spans="1:6" hidden="1" x14ac:dyDescent="0.3">
      <c r="A120" s="9"/>
      <c r="B120" s="415"/>
      <c r="C120" s="397"/>
      <c r="D120" s="347" t="e">
        <f>IF(D5=#REF!,0,1)</f>
        <v>#REF!</v>
      </c>
      <c r="E120" s="351"/>
      <c r="F120" s="351" t="e">
        <f>IF(F5=#REF!,0,1)</f>
        <v>#REF!</v>
      </c>
    </row>
    <row r="121" spans="1:6" hidden="1" x14ac:dyDescent="0.3">
      <c r="A121" s="10" t="s">
        <v>57</v>
      </c>
      <c r="B121" s="416"/>
      <c r="C121" s="397"/>
      <c r="D121" s="347" t="e">
        <f>IF(D6=#REF!,0,1)</f>
        <v>#REF!</v>
      </c>
      <c r="E121" s="351"/>
      <c r="F121" s="351" t="e">
        <f>IF(F6=#REF!,0,1)</f>
        <v>#REF!</v>
      </c>
    </row>
    <row r="122" spans="1:6" hidden="1" x14ac:dyDescent="0.3">
      <c r="A122" s="10" t="s">
        <v>56</v>
      </c>
      <c r="B122" s="417"/>
      <c r="C122" s="397"/>
      <c r="D122" s="347" t="e">
        <f>IF(D7=#REF!,0,1)</f>
        <v>#REF!</v>
      </c>
      <c r="E122" s="351"/>
      <c r="F122" s="351" t="e">
        <f>IF(F7=#REF!,0,1)</f>
        <v>#REF!</v>
      </c>
    </row>
    <row r="123" spans="1:6" hidden="1" x14ac:dyDescent="0.3">
      <c r="A123" s="11"/>
      <c r="B123" s="418" t="s">
        <v>51</v>
      </c>
      <c r="C123" s="397"/>
      <c r="D123" s="347" t="e">
        <f>IF(D8=#REF!,0,1)</f>
        <v>#REF!</v>
      </c>
      <c r="E123" s="351"/>
      <c r="F123" s="351" t="e">
        <f>IF(F8=#REF!,0,1)</f>
        <v>#REF!</v>
      </c>
    </row>
    <row r="124" spans="1:6" hidden="1" x14ac:dyDescent="0.3">
      <c r="A124" s="11"/>
      <c r="B124" s="418" t="s">
        <v>54</v>
      </c>
      <c r="C124" s="397"/>
      <c r="D124" s="347" t="e">
        <f>IF(D9=#REF!,0,1)</f>
        <v>#REF!</v>
      </c>
      <c r="E124" s="351"/>
      <c r="F124" s="351" t="e">
        <f>IF(F9=#REF!,0,1)</f>
        <v>#REF!</v>
      </c>
    </row>
    <row r="125" spans="1:6" hidden="1" x14ac:dyDescent="0.3">
      <c r="A125" s="11"/>
      <c r="B125" s="418"/>
      <c r="C125" s="397"/>
      <c r="D125" s="347" t="e">
        <f>IF(D11=#REF!,0,1)</f>
        <v>#REF!</v>
      </c>
      <c r="E125" s="351"/>
      <c r="F125" s="351" t="e">
        <f>IF(F11=#REF!,0,1)</f>
        <v>#REF!</v>
      </c>
    </row>
    <row r="126" spans="1:6" hidden="1" x14ac:dyDescent="0.3">
      <c r="A126" s="10" t="s">
        <v>55</v>
      </c>
      <c r="B126" s="417"/>
      <c r="C126" s="397"/>
      <c r="D126" s="347" t="e">
        <f>IF(D12=#REF!,0,1)</f>
        <v>#REF!</v>
      </c>
      <c r="E126" s="351"/>
      <c r="F126" s="351" t="e">
        <f>IF(F12=#REF!,0,1)</f>
        <v>#REF!</v>
      </c>
    </row>
    <row r="127" spans="1:6" hidden="1" x14ac:dyDescent="0.3">
      <c r="A127" s="11"/>
      <c r="B127" s="418" t="s">
        <v>51</v>
      </c>
      <c r="C127" s="397"/>
      <c r="D127" s="347" t="e">
        <f>IF(D13=#REF!,0,1)</f>
        <v>#REF!</v>
      </c>
      <c r="E127" s="351"/>
      <c r="F127" s="351" t="e">
        <f>IF(F13=#REF!,0,1)</f>
        <v>#REF!</v>
      </c>
    </row>
    <row r="128" spans="1:6" hidden="1" x14ac:dyDescent="0.3">
      <c r="A128" s="11"/>
      <c r="B128" s="418" t="s">
        <v>54</v>
      </c>
      <c r="C128" s="397"/>
      <c r="D128" s="347" t="e">
        <f>IF(D14=#REF!,0,1)</f>
        <v>#REF!</v>
      </c>
      <c r="E128" s="351"/>
      <c r="F128" s="351" t="e">
        <f>IF(F14=#REF!,0,1)</f>
        <v>#REF!</v>
      </c>
    </row>
    <row r="129" spans="1:6" hidden="1" x14ac:dyDescent="0.3">
      <c r="A129" s="11"/>
      <c r="B129" s="418"/>
      <c r="C129" s="397"/>
      <c r="D129" s="347" t="e">
        <f>IF(D15=#REF!,0,1)</f>
        <v>#REF!</v>
      </c>
      <c r="E129" s="351"/>
      <c r="F129" s="351" t="e">
        <f>IF(F15=#REF!,0,1)</f>
        <v>#REF!</v>
      </c>
    </row>
    <row r="130" spans="1:6" hidden="1" x14ac:dyDescent="0.3">
      <c r="A130" s="11" t="s">
        <v>53</v>
      </c>
      <c r="B130" s="417"/>
      <c r="C130" s="397"/>
      <c r="D130" s="347" t="e">
        <f>IF(D16=#REF!,0,1)</f>
        <v>#REF!</v>
      </c>
      <c r="E130" s="351"/>
      <c r="F130" s="351" t="e">
        <f>IF(F16=#REF!,0,1)</f>
        <v>#REF!</v>
      </c>
    </row>
    <row r="131" spans="1:6" hidden="1" x14ac:dyDescent="0.3">
      <c r="A131" s="11"/>
      <c r="B131" s="418" t="s">
        <v>51</v>
      </c>
      <c r="C131" s="397"/>
      <c r="D131" s="347" t="e">
        <f>IF(D17=#REF!,0,1)</f>
        <v>#REF!</v>
      </c>
      <c r="E131" s="351"/>
      <c r="F131" s="351" t="e">
        <f>IF(F17=#REF!,0,1)</f>
        <v>#REF!</v>
      </c>
    </row>
    <row r="132" spans="1:6" hidden="1" x14ac:dyDescent="0.3">
      <c r="A132" s="11" t="s">
        <v>52</v>
      </c>
      <c r="B132" s="417"/>
      <c r="C132" s="397"/>
      <c r="D132" s="347" t="e">
        <f>IF(D18=#REF!,0,1)</f>
        <v>#REF!</v>
      </c>
      <c r="E132" s="351"/>
      <c r="F132" s="351" t="e">
        <f>IF(F18=#REF!,0,1)</f>
        <v>#REF!</v>
      </c>
    </row>
    <row r="133" spans="1:6" hidden="1" x14ac:dyDescent="0.3">
      <c r="A133" s="11"/>
      <c r="B133" s="418" t="s">
        <v>51</v>
      </c>
      <c r="C133" s="397"/>
      <c r="D133" s="347" t="e">
        <f>IF(D19=#REF!,0,1)</f>
        <v>#REF!</v>
      </c>
      <c r="E133" s="351"/>
      <c r="F133" s="351" t="e">
        <f>IF(F19=#REF!,0,1)</f>
        <v>#REF!</v>
      </c>
    </row>
    <row r="134" spans="1:6" hidden="1" x14ac:dyDescent="0.3">
      <c r="A134" s="11"/>
      <c r="B134" s="418"/>
      <c r="C134" s="397"/>
      <c r="D134" s="347" t="e">
        <f>IF(D21=#REF!,0,1)</f>
        <v>#REF!</v>
      </c>
      <c r="E134" s="351"/>
      <c r="F134" s="351" t="e">
        <f>IF(F21=#REF!,0,1)</f>
        <v>#REF!</v>
      </c>
    </row>
    <row r="135" spans="1:6" hidden="1" x14ac:dyDescent="0.3">
      <c r="A135" s="11" t="s">
        <v>50</v>
      </c>
      <c r="B135" s="417"/>
      <c r="C135" s="397"/>
      <c r="D135" s="347" t="e">
        <f>IF(D22=#REF!,0,1)</f>
        <v>#REF!</v>
      </c>
      <c r="E135" s="351"/>
      <c r="F135" s="351" t="e">
        <f>IF(F22=#REF!,0,1)</f>
        <v>#REF!</v>
      </c>
    </row>
    <row r="136" spans="1:6" hidden="1" x14ac:dyDescent="0.3">
      <c r="A136" s="12"/>
      <c r="B136" s="419"/>
      <c r="C136" s="397"/>
      <c r="D136" s="347" t="e">
        <f>IF(D23=#REF!,0,1)</f>
        <v>#REF!</v>
      </c>
      <c r="E136" s="351"/>
      <c r="F136" s="351" t="e">
        <f>IF(F23=#REF!,0,1)</f>
        <v>#REF!</v>
      </c>
    </row>
    <row r="137" spans="1:6" hidden="1" x14ac:dyDescent="0.3">
      <c r="A137" s="11" t="s">
        <v>49</v>
      </c>
      <c r="B137" s="417"/>
      <c r="C137" s="397"/>
      <c r="D137" s="347" t="e">
        <f>IF(D24=#REF!,0,1)</f>
        <v>#REF!</v>
      </c>
      <c r="E137" s="351"/>
      <c r="F137" s="351" t="e">
        <f>IF(F24=#REF!,0,1)</f>
        <v>#REF!</v>
      </c>
    </row>
    <row r="138" spans="1:6" hidden="1" x14ac:dyDescent="0.3">
      <c r="A138" s="11" t="s">
        <v>48</v>
      </c>
      <c r="B138" s="417"/>
      <c r="C138" s="397"/>
      <c r="D138" s="347" t="e">
        <f>IF(D25=#REF!,0,1)</f>
        <v>#REF!</v>
      </c>
      <c r="E138" s="351"/>
      <c r="F138" s="351" t="e">
        <f>IF(F25=#REF!,0,1)</f>
        <v>#REF!</v>
      </c>
    </row>
    <row r="139" spans="1:6" hidden="1" x14ac:dyDescent="0.3">
      <c r="A139" s="11" t="s">
        <v>120</v>
      </c>
      <c r="B139" s="417"/>
      <c r="C139" s="397"/>
      <c r="D139" s="347" t="e">
        <f>IF(D26=#REF!,0,1)</f>
        <v>#REF!</v>
      </c>
      <c r="E139" s="351"/>
      <c r="F139" s="351" t="e">
        <f>IF(F26=#REF!,0,1)</f>
        <v>#REF!</v>
      </c>
    </row>
    <row r="140" spans="1:6" hidden="1" x14ac:dyDescent="0.3">
      <c r="A140" s="11" t="s">
        <v>118</v>
      </c>
      <c r="B140" s="417"/>
      <c r="C140" s="398" t="s">
        <v>117</v>
      </c>
      <c r="D140" s="347" t="e">
        <f>IF(D27=#REF!,0,1)</f>
        <v>#REF!</v>
      </c>
      <c r="E140" s="351"/>
      <c r="F140" s="351" t="e">
        <f>IF(F27=#REF!,0,1)</f>
        <v>#REF!</v>
      </c>
    </row>
    <row r="141" spans="1:6" hidden="1" x14ac:dyDescent="0.3">
      <c r="A141" s="11"/>
      <c r="B141" s="417"/>
      <c r="C141" s="398" t="s">
        <v>146</v>
      </c>
      <c r="D141" s="347" t="e">
        <f>IF(D28=#REF!,0,1)</f>
        <v>#REF!</v>
      </c>
      <c r="E141" s="351"/>
      <c r="F141" s="351" t="e">
        <f>IF(F28=#REF!,0,1)</f>
        <v>#REF!</v>
      </c>
    </row>
    <row r="142" spans="1:6" hidden="1" x14ac:dyDescent="0.3">
      <c r="A142" s="11"/>
      <c r="B142" s="417"/>
      <c r="C142" s="398" t="s">
        <v>147</v>
      </c>
      <c r="D142" s="347" t="e">
        <f>IF(D29=#REF!,0,1)</f>
        <v>#REF!</v>
      </c>
      <c r="E142" s="351"/>
      <c r="F142" s="351" t="e">
        <f>IF(F29=#REF!,0,1)</f>
        <v>#REF!</v>
      </c>
    </row>
    <row r="143" spans="1:6" hidden="1" x14ac:dyDescent="0.3">
      <c r="A143" s="11" t="s">
        <v>47</v>
      </c>
      <c r="B143" s="417"/>
      <c r="C143" s="397"/>
      <c r="D143" s="347" t="e">
        <f>IF(D30=#REF!,0,1)</f>
        <v>#REF!</v>
      </c>
      <c r="E143" s="351"/>
      <c r="F143" s="351" t="e">
        <f>IF(F30=#REF!,0,1)</f>
        <v>#REF!</v>
      </c>
    </row>
    <row r="144" spans="1:6" hidden="1" x14ac:dyDescent="0.3">
      <c r="A144" s="12"/>
      <c r="B144" s="419"/>
      <c r="C144" s="397"/>
      <c r="D144" s="347" t="e">
        <f>IF(D31=#REF!,0,1)</f>
        <v>#REF!</v>
      </c>
      <c r="E144" s="351"/>
      <c r="F144" s="351" t="e">
        <f>IF(F31=#REF!,0,1)</f>
        <v>#REF!</v>
      </c>
    </row>
    <row r="145" spans="1:6" hidden="1" x14ac:dyDescent="0.3">
      <c r="A145" s="11" t="s">
        <v>46</v>
      </c>
      <c r="B145" s="417"/>
      <c r="C145" s="397"/>
      <c r="D145" s="347" t="e">
        <f>IF(D32=#REF!,0,1)</f>
        <v>#REF!</v>
      </c>
      <c r="E145" s="351"/>
      <c r="F145" s="351" t="e">
        <f>IF(F32=#REF!,0,1)</f>
        <v>#REF!</v>
      </c>
    </row>
    <row r="146" spans="1:6" hidden="1" x14ac:dyDescent="0.3">
      <c r="A146" s="11" t="s">
        <v>45</v>
      </c>
      <c r="B146" s="417"/>
      <c r="C146" s="397"/>
      <c r="D146" s="347" t="e">
        <f>IF(D33=#REF!,0,1)</f>
        <v>#REF!</v>
      </c>
      <c r="E146" s="351"/>
      <c r="F146" s="351" t="e">
        <f>IF(F33=#REF!,0,1)</f>
        <v>#REF!</v>
      </c>
    </row>
    <row r="147" spans="1:6" hidden="1" x14ac:dyDescent="0.3">
      <c r="A147" s="11" t="s">
        <v>44</v>
      </c>
      <c r="B147" s="417"/>
      <c r="C147" s="397"/>
      <c r="D147" s="347" t="e">
        <f>IF(D34=#REF!,0,1)</f>
        <v>#REF!</v>
      </c>
      <c r="E147" s="351"/>
      <c r="F147" s="351" t="e">
        <f>IF(F34=#REF!,0,1)</f>
        <v>#REF!</v>
      </c>
    </row>
    <row r="148" spans="1:6" hidden="1" x14ac:dyDescent="0.3">
      <c r="A148" s="11" t="s">
        <v>43</v>
      </c>
      <c r="B148" s="417"/>
      <c r="C148" s="397"/>
      <c r="D148" s="347" t="e">
        <f>IF(D35=#REF!,0,1)</f>
        <v>#REF!</v>
      </c>
      <c r="E148" s="351"/>
      <c r="F148" s="351" t="e">
        <f>IF(F35=#REF!,0,1)</f>
        <v>#REF!</v>
      </c>
    </row>
    <row r="149" spans="1:6" hidden="1" x14ac:dyDescent="0.3">
      <c r="A149" s="11" t="s">
        <v>42</v>
      </c>
      <c r="B149" s="417"/>
      <c r="C149" s="397"/>
      <c r="D149" s="347" t="e">
        <f>IF(D36=#REF!,0,1)</f>
        <v>#REF!</v>
      </c>
      <c r="E149" s="351"/>
      <c r="F149" s="351" t="e">
        <f>IF(F36=#REF!,0,1)</f>
        <v>#REF!</v>
      </c>
    </row>
    <row r="150" spans="1:6" hidden="1" x14ac:dyDescent="0.3">
      <c r="A150" s="11" t="s">
        <v>41</v>
      </c>
      <c r="B150" s="417"/>
      <c r="C150" s="397"/>
      <c r="D150" s="347" t="e">
        <f>IF(D37=#REF!,0,1)</f>
        <v>#REF!</v>
      </c>
      <c r="E150" s="351"/>
      <c r="F150" s="351" t="e">
        <f>IF(F37=#REF!,0,1)</f>
        <v>#REF!</v>
      </c>
    </row>
    <row r="151" spans="1:6" hidden="1" x14ac:dyDescent="0.3">
      <c r="A151" s="11" t="s">
        <v>110</v>
      </c>
      <c r="B151" s="417"/>
      <c r="C151" s="397"/>
      <c r="D151" s="347" t="e">
        <f>IF(D38=#REF!,0,1)</f>
        <v>#REF!</v>
      </c>
      <c r="E151" s="351"/>
      <c r="F151" s="351" t="e">
        <f>IF(F38=#REF!,0,1)</f>
        <v>#REF!</v>
      </c>
    </row>
    <row r="152" spans="1:6" hidden="1" x14ac:dyDescent="0.3">
      <c r="A152" s="5" t="s">
        <v>149</v>
      </c>
      <c r="B152" s="417"/>
      <c r="C152" s="397"/>
      <c r="D152" s="347" t="e">
        <f>IF(D39=#REF!,0,1)</f>
        <v>#REF!</v>
      </c>
      <c r="E152" s="351"/>
      <c r="F152" s="351" t="e">
        <f>IF(F39=#REF!,0,1)</f>
        <v>#REF!</v>
      </c>
    </row>
    <row r="153" spans="1:6" hidden="1" x14ac:dyDescent="0.3">
      <c r="A153" s="12"/>
      <c r="B153" s="419"/>
      <c r="C153" s="397"/>
      <c r="D153" s="347" t="e">
        <f>IF(D40=#REF!,0,1)</f>
        <v>#REF!</v>
      </c>
      <c r="E153" s="351"/>
      <c r="F153" s="351" t="e">
        <f>IF(F40=#REF!,0,1)</f>
        <v>#REF!</v>
      </c>
    </row>
    <row r="154" spans="1:6" hidden="1" x14ac:dyDescent="0.3">
      <c r="A154" s="11" t="s">
        <v>40</v>
      </c>
      <c r="B154" s="417"/>
      <c r="C154" s="397"/>
      <c r="D154" s="347" t="e">
        <f>IF(D41=#REF!,0,1)</f>
        <v>#REF!</v>
      </c>
      <c r="E154" s="351"/>
      <c r="F154" s="351" t="e">
        <f>IF(F41=#REF!,0,1)</f>
        <v>#REF!</v>
      </c>
    </row>
    <row r="155" spans="1:6" hidden="1" x14ac:dyDescent="0.3">
      <c r="A155" s="11" t="s">
        <v>108</v>
      </c>
      <c r="B155" s="417"/>
      <c r="C155" s="397"/>
      <c r="D155" s="347" t="e">
        <f>IF(D42=#REF!,0,1)</f>
        <v>#REF!</v>
      </c>
      <c r="E155" s="351"/>
      <c r="F155" s="351" t="e">
        <f>IF(F42=#REF!,0,1)</f>
        <v>#REF!</v>
      </c>
    </row>
    <row r="156" spans="1:6" hidden="1" x14ac:dyDescent="0.3">
      <c r="A156" s="11" t="s">
        <v>39</v>
      </c>
      <c r="B156" s="417"/>
      <c r="C156" s="397"/>
      <c r="D156" s="347" t="e">
        <f>IF(D43=#REF!,0,1)</f>
        <v>#REF!</v>
      </c>
      <c r="E156" s="351"/>
      <c r="F156" s="351" t="e">
        <f>IF(F43=#REF!,0,1)</f>
        <v>#REF!</v>
      </c>
    </row>
    <row r="157" spans="1:6" hidden="1" x14ac:dyDescent="0.3">
      <c r="A157" s="11" t="s">
        <v>38</v>
      </c>
      <c r="B157" s="417"/>
      <c r="C157" s="397"/>
      <c r="D157" s="347" t="e">
        <f>IF(D44=#REF!,0,1)</f>
        <v>#REF!</v>
      </c>
      <c r="E157" s="351"/>
      <c r="F157" s="351" t="e">
        <f>IF(F44=#REF!,0,1)</f>
        <v>#REF!</v>
      </c>
    </row>
    <row r="158" spans="1:6" hidden="1" x14ac:dyDescent="0.3">
      <c r="A158" s="11" t="s">
        <v>37</v>
      </c>
      <c r="B158" s="417"/>
      <c r="C158" s="397"/>
      <c r="D158" s="347" t="e">
        <f>IF(D45=#REF!,0,1)</f>
        <v>#REF!</v>
      </c>
      <c r="E158" s="351"/>
      <c r="F158" s="351" t="e">
        <f>IF(F45=#REF!,0,1)</f>
        <v>#REF!</v>
      </c>
    </row>
    <row r="159" spans="1:6" hidden="1" x14ac:dyDescent="0.3">
      <c r="A159" s="11" t="s">
        <v>36</v>
      </c>
      <c r="B159" s="417"/>
      <c r="C159" s="397"/>
      <c r="D159" s="347" t="e">
        <f>IF(D46=#REF!,0,1)</f>
        <v>#REF!</v>
      </c>
      <c r="E159" s="351"/>
      <c r="F159" s="351" t="e">
        <f>IF(F46=#REF!,0,1)</f>
        <v>#REF!</v>
      </c>
    </row>
    <row r="160" spans="1:6" hidden="1" x14ac:dyDescent="0.3">
      <c r="A160" s="11" t="s">
        <v>35</v>
      </c>
      <c r="B160" s="417"/>
      <c r="C160" s="397"/>
      <c r="D160" s="347" t="e">
        <f>IF(D47=#REF!,0,1)</f>
        <v>#REF!</v>
      </c>
      <c r="E160" s="351"/>
      <c r="F160" s="351" t="e">
        <f>IF(F47=#REF!,0,1)</f>
        <v>#REF!</v>
      </c>
    </row>
    <row r="161" spans="1:6" hidden="1" x14ac:dyDescent="0.3">
      <c r="A161" s="12"/>
      <c r="B161" s="419"/>
      <c r="C161" s="397"/>
      <c r="D161" s="347" t="e">
        <f>IF(D48=#REF!,0,1)</f>
        <v>#REF!</v>
      </c>
      <c r="E161" s="351"/>
      <c r="F161" s="351" t="e">
        <f>IF(F48=#REF!,0,1)</f>
        <v>#REF!</v>
      </c>
    </row>
    <row r="162" spans="1:6" hidden="1" x14ac:dyDescent="0.3">
      <c r="A162" s="11" t="s">
        <v>34</v>
      </c>
      <c r="B162" s="417"/>
      <c r="C162" s="397"/>
      <c r="D162" s="347" t="e">
        <f>IF(D49=#REF!,0,1)</f>
        <v>#REF!</v>
      </c>
      <c r="E162" s="351"/>
      <c r="F162" s="351" t="e">
        <f>IF(F49=#REF!,0,1)</f>
        <v>#REF!</v>
      </c>
    </row>
    <row r="163" spans="1:6" hidden="1" x14ac:dyDescent="0.3">
      <c r="A163" s="11" t="s">
        <v>33</v>
      </c>
      <c r="B163" s="417"/>
      <c r="C163" s="397"/>
      <c r="D163" s="347" t="e">
        <f>IF(D50=#REF!,0,1)</f>
        <v>#REF!</v>
      </c>
      <c r="E163" s="351"/>
      <c r="F163" s="351" t="e">
        <f>IF(F50=#REF!,0,1)</f>
        <v>#REF!</v>
      </c>
    </row>
    <row r="164" spans="1:6" hidden="1" x14ac:dyDescent="0.3">
      <c r="A164" s="11" t="s">
        <v>32</v>
      </c>
      <c r="B164" s="417"/>
      <c r="C164" s="397"/>
      <c r="D164" s="347" t="e">
        <f>IF(D51=#REF!,0,1)</f>
        <v>#REF!</v>
      </c>
      <c r="E164" s="351"/>
      <c r="F164" s="351" t="e">
        <f>IF(F51=#REF!,0,1)</f>
        <v>#REF!</v>
      </c>
    </row>
    <row r="165" spans="1:6" hidden="1" x14ac:dyDescent="0.3">
      <c r="A165" s="11" t="s">
        <v>31</v>
      </c>
      <c r="B165" s="417"/>
      <c r="C165" s="397"/>
      <c r="D165" s="347" t="e">
        <f>IF(D52=#REF!,0,1)</f>
        <v>#REF!</v>
      </c>
      <c r="E165" s="351"/>
      <c r="F165" s="351" t="e">
        <f>IF(F52=#REF!,0,1)</f>
        <v>#REF!</v>
      </c>
    </row>
    <row r="166" spans="1:6" hidden="1" x14ac:dyDescent="0.3">
      <c r="A166" s="12"/>
      <c r="B166" s="419"/>
      <c r="C166" s="397"/>
      <c r="D166" s="347" t="e">
        <f>IF(D53=#REF!,0,1)</f>
        <v>#REF!</v>
      </c>
      <c r="E166" s="351"/>
      <c r="F166" s="351" t="e">
        <f>IF(F53=#REF!,0,1)</f>
        <v>#REF!</v>
      </c>
    </row>
    <row r="167" spans="1:6" hidden="1" x14ac:dyDescent="0.3">
      <c r="A167" s="11" t="s">
        <v>30</v>
      </c>
      <c r="B167" s="417"/>
      <c r="C167" s="397"/>
      <c r="D167" s="347" t="e">
        <f>IF(D54=#REF!,0,1)</f>
        <v>#REF!</v>
      </c>
      <c r="E167" s="351"/>
      <c r="F167" s="351" t="e">
        <f>IF(F54=#REF!,0,1)</f>
        <v>#REF!</v>
      </c>
    </row>
    <row r="168" spans="1:6" hidden="1" x14ac:dyDescent="0.3">
      <c r="A168" s="11" t="s">
        <v>29</v>
      </c>
      <c r="B168" s="417"/>
      <c r="C168" s="397"/>
      <c r="D168" s="347" t="e">
        <f>IF(D55=#REF!,0,1)</f>
        <v>#REF!</v>
      </c>
      <c r="E168" s="351"/>
      <c r="F168" s="351" t="e">
        <f>IF(F55=#REF!,0,1)</f>
        <v>#REF!</v>
      </c>
    </row>
    <row r="169" spans="1:6" hidden="1" x14ac:dyDescent="0.3">
      <c r="A169" s="11" t="s">
        <v>28</v>
      </c>
      <c r="B169" s="417"/>
      <c r="C169" s="397"/>
      <c r="D169" s="347" t="e">
        <f>IF(D56=#REF!,0,1)</f>
        <v>#REF!</v>
      </c>
      <c r="E169" s="351"/>
      <c r="F169" s="351" t="e">
        <f>IF(F56=#REF!,0,1)</f>
        <v>#REF!</v>
      </c>
    </row>
    <row r="170" spans="1:6" hidden="1" x14ac:dyDescent="0.3">
      <c r="A170" s="11" t="s">
        <v>27</v>
      </c>
      <c r="B170" s="417"/>
      <c r="C170" s="397"/>
      <c r="D170" s="347" t="e">
        <f>IF(D58=#REF!,0,1)</f>
        <v>#REF!</v>
      </c>
      <c r="E170" s="351"/>
      <c r="F170" s="351" t="e">
        <f>IF(F58=#REF!,0,1)</f>
        <v>#REF!</v>
      </c>
    </row>
    <row r="171" spans="1:6" hidden="1" x14ac:dyDescent="0.3">
      <c r="A171" s="11" t="s">
        <v>26</v>
      </c>
      <c r="B171" s="417"/>
      <c r="C171" s="397"/>
      <c r="D171" s="347" t="e">
        <f>IF(D59=#REF!,0,1)</f>
        <v>#REF!</v>
      </c>
      <c r="E171" s="351"/>
      <c r="F171" s="351" t="e">
        <f>IF(F59=#REF!,0,1)</f>
        <v>#REF!</v>
      </c>
    </row>
    <row r="172" spans="1:6" hidden="1" x14ac:dyDescent="0.3">
      <c r="A172" s="11" t="s">
        <v>25</v>
      </c>
      <c r="B172" s="417"/>
      <c r="C172" s="397"/>
      <c r="D172" s="347" t="e">
        <f>IF(D60=#REF!,0,1)</f>
        <v>#REF!</v>
      </c>
      <c r="E172" s="351"/>
      <c r="F172" s="351" t="e">
        <f>IF(F60=#REF!,0,1)</f>
        <v>#REF!</v>
      </c>
    </row>
    <row r="173" spans="1:6" hidden="1" x14ac:dyDescent="0.3">
      <c r="A173" s="11" t="s">
        <v>24</v>
      </c>
      <c r="B173" s="417"/>
      <c r="C173" s="397"/>
      <c r="D173" s="347" t="e">
        <f>IF(D61=#REF!,0,1)</f>
        <v>#REF!</v>
      </c>
      <c r="E173" s="351"/>
      <c r="F173" s="351" t="e">
        <f>IF(F61=#REF!,0,1)</f>
        <v>#REF!</v>
      </c>
    </row>
    <row r="174" spans="1:6" hidden="1" x14ac:dyDescent="0.3">
      <c r="A174" s="11" t="s">
        <v>23</v>
      </c>
      <c r="B174" s="417"/>
      <c r="C174" s="397"/>
      <c r="D174" s="347" t="e">
        <f>IF(D62=#REF!,0,1)</f>
        <v>#REF!</v>
      </c>
      <c r="E174" s="351"/>
      <c r="F174" s="351" t="e">
        <f>IF(F62=#REF!,0,1)</f>
        <v>#REF!</v>
      </c>
    </row>
    <row r="175" spans="1:6" hidden="1" x14ac:dyDescent="0.3">
      <c r="A175" s="11" t="s">
        <v>22</v>
      </c>
      <c r="B175" s="417"/>
      <c r="C175" s="397"/>
      <c r="D175" s="347" t="e">
        <f>IF(D63=#REF!,0,1)</f>
        <v>#REF!</v>
      </c>
      <c r="E175" s="351"/>
      <c r="F175" s="351" t="e">
        <f>IF(F63=#REF!,0,1)</f>
        <v>#REF!</v>
      </c>
    </row>
    <row r="176" spans="1:6" hidden="1" x14ac:dyDescent="0.3">
      <c r="A176" s="11" t="s">
        <v>21</v>
      </c>
      <c r="B176" s="417"/>
      <c r="C176" s="397"/>
      <c r="D176" s="347" t="e">
        <f>IF(D64=#REF!,0,1)</f>
        <v>#REF!</v>
      </c>
      <c r="E176" s="351"/>
      <c r="F176" s="351" t="e">
        <f>IF(F64=#REF!,0,1)</f>
        <v>#REF!</v>
      </c>
    </row>
    <row r="177" spans="1:6" hidden="1" x14ac:dyDescent="0.3">
      <c r="A177" s="12"/>
      <c r="B177" s="419"/>
      <c r="C177" s="397"/>
      <c r="D177" s="347" t="e">
        <f>IF(D67=#REF!,0,1)</f>
        <v>#REF!</v>
      </c>
      <c r="E177" s="351"/>
      <c r="F177" s="351" t="e">
        <f>IF(F67=#REF!,0,1)</f>
        <v>#REF!</v>
      </c>
    </row>
    <row r="178" spans="1:6" hidden="1" x14ac:dyDescent="0.3">
      <c r="A178" s="11" t="s">
        <v>20</v>
      </c>
      <c r="B178" s="417"/>
      <c r="C178" s="397"/>
      <c r="D178" s="347" t="e">
        <f>IF(D68=#REF!,0,1)</f>
        <v>#REF!</v>
      </c>
      <c r="E178" s="351"/>
      <c r="F178" s="351" t="e">
        <f>IF(F68=#REF!,0,1)</f>
        <v>#REF!</v>
      </c>
    </row>
    <row r="179" spans="1:6" hidden="1" x14ac:dyDescent="0.3">
      <c r="A179" s="11" t="s">
        <v>19</v>
      </c>
      <c r="B179" s="416"/>
      <c r="C179" s="397"/>
      <c r="D179" s="347" t="e">
        <f>IF(D69=#REF!,0,1)</f>
        <v>#REF!</v>
      </c>
      <c r="E179" s="351"/>
      <c r="F179" s="351" t="e">
        <f>IF(F69=#REF!,0,1)</f>
        <v>#REF!</v>
      </c>
    </row>
    <row r="180" spans="1:6" hidden="1" x14ac:dyDescent="0.3">
      <c r="A180" s="11" t="s">
        <v>18</v>
      </c>
      <c r="B180" s="417"/>
      <c r="C180" s="397"/>
      <c r="D180" s="347" t="e">
        <f>IF(D71=#REF!,0,1)</f>
        <v>#REF!</v>
      </c>
      <c r="E180" s="351"/>
      <c r="F180" s="351" t="e">
        <f>IF(F71=#REF!,0,1)</f>
        <v>#REF!</v>
      </c>
    </row>
    <row r="181" spans="1:6" hidden="1" x14ac:dyDescent="0.3">
      <c r="A181" s="13" t="s">
        <v>17</v>
      </c>
      <c r="B181" s="420"/>
      <c r="C181" s="397"/>
      <c r="D181" s="347" t="e">
        <f>IF(#REF!=#REF!,0,1)</f>
        <v>#REF!</v>
      </c>
      <c r="E181" s="351"/>
      <c r="F181" s="351" t="e">
        <f>IF(#REF!=#REF!,0,1)</f>
        <v>#REF!</v>
      </c>
    </row>
    <row r="182" spans="1:6" hidden="1" x14ac:dyDescent="0.3">
      <c r="A182" s="11" t="s">
        <v>16</v>
      </c>
      <c r="B182" s="417"/>
      <c r="C182" s="397"/>
      <c r="D182" s="347" t="e">
        <f>IF(D72=#REF!,0,1)</f>
        <v>#REF!</v>
      </c>
      <c r="E182" s="351"/>
      <c r="F182" s="351" t="e">
        <f>IF(F72=#REF!,0,1)</f>
        <v>#REF!</v>
      </c>
    </row>
    <row r="183" spans="1:6" hidden="1" x14ac:dyDescent="0.3">
      <c r="A183" s="13"/>
      <c r="B183" s="420" t="s">
        <v>15</v>
      </c>
      <c r="C183" s="397"/>
      <c r="D183" s="347" t="e">
        <f>IF(D73=#REF!,0,1)</f>
        <v>#REF!</v>
      </c>
      <c r="E183" s="351"/>
      <c r="F183" s="351" t="e">
        <f>IF(F73=#REF!,0,1)</f>
        <v>#REF!</v>
      </c>
    </row>
    <row r="184" spans="1:6" hidden="1" x14ac:dyDescent="0.3">
      <c r="A184" s="13"/>
      <c r="B184" s="420" t="s">
        <v>90</v>
      </c>
      <c r="C184" s="397"/>
      <c r="D184" s="347" t="e">
        <f>IF(D74=#REF!,0,1)</f>
        <v>#REF!</v>
      </c>
      <c r="E184" s="351"/>
      <c r="F184" s="351" t="e">
        <f>IF(F74=#REF!,0,1)</f>
        <v>#REF!</v>
      </c>
    </row>
    <row r="185" spans="1:6" hidden="1" x14ac:dyDescent="0.3">
      <c r="A185" s="13"/>
      <c r="B185" s="420" t="s">
        <v>94</v>
      </c>
      <c r="C185" s="397"/>
      <c r="D185" s="347" t="e">
        <f>IF(#REF!=#REF!,0,1)</f>
        <v>#REF!</v>
      </c>
      <c r="E185" s="351"/>
      <c r="F185" s="351" t="e">
        <f>IF(#REF!=#REF!,0,1)</f>
        <v>#REF!</v>
      </c>
    </row>
    <row r="186" spans="1:6" hidden="1" x14ac:dyDescent="0.3">
      <c r="A186" s="13"/>
      <c r="B186" s="420" t="s">
        <v>92</v>
      </c>
      <c r="C186" s="397"/>
      <c r="D186" s="347" t="e">
        <f>IF(D75=#REF!,0,1)</f>
        <v>#REF!</v>
      </c>
      <c r="E186" s="351"/>
      <c r="F186" s="351" t="e">
        <f>IF(F75=#REF!,0,1)</f>
        <v>#REF!</v>
      </c>
    </row>
    <row r="187" spans="1:6" hidden="1" x14ac:dyDescent="0.3">
      <c r="A187" s="14"/>
      <c r="B187" s="418" t="s">
        <v>14</v>
      </c>
      <c r="C187" s="397"/>
      <c r="D187" s="347" t="e">
        <f>IF(D76=#REF!,0,1)</f>
        <v>#REF!</v>
      </c>
      <c r="E187" s="351"/>
      <c r="F187" s="351" t="e">
        <f>IF(F76=#REF!,0,1)</f>
        <v>#REF!</v>
      </c>
    </row>
    <row r="188" spans="1:6" hidden="1" x14ac:dyDescent="0.3">
      <c r="A188" s="14"/>
      <c r="B188" s="418" t="s">
        <v>13</v>
      </c>
      <c r="C188" s="397"/>
      <c r="D188" s="347" t="e">
        <f>IF(D77=#REF!,0,1)</f>
        <v>#REF!</v>
      </c>
      <c r="E188" s="351"/>
      <c r="F188" s="351" t="e">
        <f>IF(F77=#REF!,0,1)</f>
        <v>#REF!</v>
      </c>
    </row>
    <row r="189" spans="1:6" hidden="1" x14ac:dyDescent="0.3">
      <c r="A189" s="14"/>
      <c r="B189" s="418" t="s">
        <v>90</v>
      </c>
      <c r="C189" s="397"/>
      <c r="D189" s="347" t="e">
        <f>IF(D78=#REF!,0,1)</f>
        <v>#REF!</v>
      </c>
      <c r="E189" s="351"/>
      <c r="F189" s="351" t="e">
        <f>IF(F78=#REF!,0,1)</f>
        <v>#REF!</v>
      </c>
    </row>
    <row r="190" spans="1:6" hidden="1" x14ac:dyDescent="0.3">
      <c r="A190" s="14"/>
      <c r="B190" s="418" t="s">
        <v>87</v>
      </c>
      <c r="C190" s="397"/>
      <c r="D190" s="347" t="e">
        <f>IF(D79=#REF!,0,1)</f>
        <v>#REF!</v>
      </c>
      <c r="E190" s="351"/>
      <c r="F190" s="351" t="e">
        <f>IF(F79=#REF!,0,1)</f>
        <v>#REF!</v>
      </c>
    </row>
    <row r="191" spans="1:6" hidden="1" x14ac:dyDescent="0.3">
      <c r="A191" s="11" t="s">
        <v>12</v>
      </c>
      <c r="B191" s="417"/>
      <c r="C191" s="397"/>
      <c r="D191" s="347" t="e">
        <f>IF(D80=#REF!,0,1)</f>
        <v>#REF!</v>
      </c>
      <c r="E191" s="351"/>
      <c r="F191" s="351" t="e">
        <f>IF(F80=#REF!,0,1)</f>
        <v>#REF!</v>
      </c>
    </row>
    <row r="192" spans="1:6" hidden="1" x14ac:dyDescent="0.3">
      <c r="A192" s="13"/>
      <c r="B192" s="420" t="s">
        <v>11</v>
      </c>
      <c r="C192" s="397"/>
      <c r="D192" s="347" t="e">
        <f>IF(D81=#REF!,0,1)</f>
        <v>#REF!</v>
      </c>
      <c r="E192" s="351"/>
      <c r="F192" s="351" t="e">
        <f>IF(F81=#REF!,0,1)</f>
        <v>#REF!</v>
      </c>
    </row>
    <row r="193" spans="1:6" hidden="1" x14ac:dyDescent="0.3">
      <c r="A193" s="13"/>
      <c r="B193" s="420" t="s">
        <v>9</v>
      </c>
      <c r="C193" s="397"/>
      <c r="D193" s="347" t="e">
        <f>IF(D82=#REF!,0,1)</f>
        <v>#REF!</v>
      </c>
      <c r="E193" s="351"/>
      <c r="F193" s="351" t="e">
        <f>IF(F82=#REF!,0,1)</f>
        <v>#REF!</v>
      </c>
    </row>
    <row r="194" spans="1:6" hidden="1" x14ac:dyDescent="0.3">
      <c r="A194" s="13"/>
      <c r="B194" s="420" t="s">
        <v>83</v>
      </c>
      <c r="C194" s="397"/>
      <c r="D194" s="347" t="e">
        <f>IF(D83=#REF!,0,1)</f>
        <v>#REF!</v>
      </c>
      <c r="E194" s="351"/>
      <c r="F194" s="351" t="e">
        <f>IF(F83=#REF!,0,1)</f>
        <v>#REF!</v>
      </c>
    </row>
    <row r="195" spans="1:6" hidden="1" x14ac:dyDescent="0.3">
      <c r="A195" s="13"/>
      <c r="B195" s="420" t="s">
        <v>10</v>
      </c>
      <c r="C195" s="397"/>
      <c r="D195" s="347" t="e">
        <f>IF(D84=#REF!,0,1)</f>
        <v>#REF!</v>
      </c>
      <c r="E195" s="351"/>
      <c r="F195" s="351" t="e">
        <f>IF(F84=#REF!,0,1)</f>
        <v>#REF!</v>
      </c>
    </row>
    <row r="196" spans="1:6" hidden="1" x14ac:dyDescent="0.3">
      <c r="A196" s="13"/>
      <c r="B196" s="418" t="s">
        <v>8</v>
      </c>
      <c r="C196" s="397"/>
      <c r="D196" s="347" t="e">
        <f>IF(D85=#REF!,0,1)</f>
        <v>#REF!</v>
      </c>
      <c r="E196" s="351"/>
      <c r="F196" s="351" t="e">
        <f>IF(F85=#REF!,0,1)</f>
        <v>#REF!</v>
      </c>
    </row>
    <row r="197" spans="1:6" hidden="1" x14ac:dyDescent="0.3">
      <c r="A197" s="11" t="s">
        <v>7</v>
      </c>
      <c r="B197" s="417"/>
      <c r="C197" s="397"/>
      <c r="D197" s="347" t="e">
        <f>IF(D86=#REF!,0,1)</f>
        <v>#REF!</v>
      </c>
      <c r="E197" s="351"/>
      <c r="F197" s="351" t="e">
        <f>IF(F86=#REF!,0,1)</f>
        <v>#REF!</v>
      </c>
    </row>
    <row r="198" spans="1:6" hidden="1" x14ac:dyDescent="0.3">
      <c r="A198" s="15"/>
      <c r="B198" s="420" t="s">
        <v>6</v>
      </c>
      <c r="C198" s="397"/>
      <c r="D198" s="347" t="e">
        <f>IF(D87=#REF!,0,1)</f>
        <v>#REF!</v>
      </c>
      <c r="E198" s="351"/>
      <c r="F198" s="351" t="e">
        <f>IF(F87=#REF!,0,1)</f>
        <v>#REF!</v>
      </c>
    </row>
    <row r="199" spans="1:6" hidden="1" x14ac:dyDescent="0.3">
      <c r="A199" s="15"/>
      <c r="B199" s="420" t="s">
        <v>5</v>
      </c>
      <c r="C199" s="397"/>
      <c r="D199" s="347" t="e">
        <f>IF(D88=#REF!,0,1)</f>
        <v>#REF!</v>
      </c>
      <c r="E199" s="351"/>
      <c r="F199" s="351" t="e">
        <f>IF(F88=#REF!,0,1)</f>
        <v>#REF!</v>
      </c>
    </row>
    <row r="200" spans="1:6" hidden="1" x14ac:dyDescent="0.3">
      <c r="A200" s="15"/>
      <c r="B200" s="420" t="s">
        <v>4</v>
      </c>
      <c r="C200" s="397"/>
      <c r="D200" s="347" t="e">
        <f>IF(D89=#REF!,0,1)</f>
        <v>#REF!</v>
      </c>
      <c r="E200" s="351"/>
      <c r="F200" s="351" t="e">
        <f>IF(F89=#REF!,0,1)</f>
        <v>#REF!</v>
      </c>
    </row>
    <row r="201" spans="1:6" hidden="1" x14ac:dyDescent="0.3">
      <c r="A201" s="15"/>
      <c r="B201" s="420"/>
      <c r="C201" s="397"/>
      <c r="D201" s="347" t="e">
        <f>IF(D91=#REF!,0,1)</f>
        <v>#REF!</v>
      </c>
      <c r="E201" s="351"/>
      <c r="F201" s="351" t="e">
        <f>IF(F91=#REF!,0,1)</f>
        <v>#REF!</v>
      </c>
    </row>
    <row r="202" spans="1:6" hidden="1" x14ac:dyDescent="0.3">
      <c r="A202" s="15"/>
      <c r="B202" s="421"/>
      <c r="C202" s="397"/>
      <c r="D202" s="347" t="e">
        <f>IF(#REF!=#REF!,0,1)</f>
        <v>#REF!</v>
      </c>
      <c r="E202" s="351"/>
      <c r="F202" s="351" t="e">
        <f>IF(#REF!=#REF!,0,1)</f>
        <v>#REF!</v>
      </c>
    </row>
    <row r="203" spans="1:6" hidden="1" x14ac:dyDescent="0.3">
      <c r="A203" s="16" t="s">
        <v>73</v>
      </c>
      <c r="B203" s="422"/>
      <c r="C203" s="397"/>
      <c r="D203" s="347" t="e">
        <f>IF(D92=#REF!,0,1)</f>
        <v>#REF!</v>
      </c>
      <c r="E203" s="351"/>
      <c r="F203" s="351" t="e">
        <f>IF(F92=#REF!,0,1)</f>
        <v>#REF!</v>
      </c>
    </row>
    <row r="204" spans="1:6" hidden="1" x14ac:dyDescent="0.3">
      <c r="A204" s="15" t="s">
        <v>72</v>
      </c>
      <c r="B204" s="421"/>
      <c r="C204" s="397"/>
      <c r="D204" s="347" t="e">
        <f>IF(D93=#REF!,0,1)</f>
        <v>#REF!</v>
      </c>
      <c r="E204" s="351"/>
      <c r="F204" s="351" t="e">
        <f>IF(F93=#REF!,0,1)</f>
        <v>#REF!</v>
      </c>
    </row>
    <row r="205" spans="1:6" hidden="1" x14ac:dyDescent="0.3">
      <c r="A205" s="11" t="s">
        <v>3</v>
      </c>
      <c r="B205" s="417"/>
      <c r="C205" s="397"/>
      <c r="D205" s="347" t="e">
        <f>IF(D94=#REF!,0,1)</f>
        <v>#REF!</v>
      </c>
      <c r="E205" s="351"/>
      <c r="F205" s="351" t="e">
        <f>IF(F94=#REF!,0,1)</f>
        <v>#REF!</v>
      </c>
    </row>
    <row r="206" spans="1:6" hidden="1" x14ac:dyDescent="0.3">
      <c r="A206" s="11" t="s">
        <v>71</v>
      </c>
      <c r="B206" s="417"/>
      <c r="C206" s="397"/>
      <c r="D206" s="347" t="e">
        <f>IF(D95=#REF!,0,1)</f>
        <v>#REF!</v>
      </c>
      <c r="E206" s="351"/>
      <c r="F206" s="351" t="e">
        <f>IF(F95=#REF!,0,1)</f>
        <v>#REF!</v>
      </c>
    </row>
    <row r="207" spans="1:6" hidden="1" x14ac:dyDescent="0.3">
      <c r="A207" s="11" t="s">
        <v>2</v>
      </c>
      <c r="B207" s="417"/>
      <c r="C207" s="397"/>
      <c r="D207" s="347" t="e">
        <f>IF(#REF!=#REF!,0,1)</f>
        <v>#REF!</v>
      </c>
      <c r="E207" s="351"/>
      <c r="F207" s="351" t="e">
        <f>IF(#REF!=#REF!,0,1)</f>
        <v>#REF!</v>
      </c>
    </row>
    <row r="208" spans="1:6" hidden="1" x14ac:dyDescent="0.3">
      <c r="A208" s="11" t="s">
        <v>69</v>
      </c>
      <c r="B208" s="417"/>
      <c r="C208" s="397"/>
      <c r="D208" s="347" t="e">
        <f>IF(#REF!=#REF!,0,1)</f>
        <v>#REF!</v>
      </c>
      <c r="E208" s="351"/>
      <c r="F208" s="351" t="e">
        <f>IF(#REF!=#REF!,0,1)</f>
        <v>#REF!</v>
      </c>
    </row>
    <row r="209" spans="1:6" hidden="1" x14ac:dyDescent="0.3">
      <c r="A209" s="11" t="s">
        <v>68</v>
      </c>
      <c r="B209" s="417"/>
      <c r="C209" s="397"/>
      <c r="D209" s="347" t="e">
        <f>IF(D96=#REF!,0,1)</f>
        <v>#REF!</v>
      </c>
      <c r="E209" s="351"/>
      <c r="F209" s="351" t="e">
        <f>IF(F96=#REF!,0,1)</f>
        <v>#REF!</v>
      </c>
    </row>
    <row r="210" spans="1:6" hidden="1" x14ac:dyDescent="0.3">
      <c r="A210" s="11" t="s">
        <v>1</v>
      </c>
      <c r="B210" s="417"/>
      <c r="C210" s="397"/>
      <c r="D210" s="347" t="e">
        <f>IF(D97=#REF!,0,1)</f>
        <v>#REF!</v>
      </c>
      <c r="E210" s="351"/>
      <c r="F210" s="351" t="e">
        <f>IF(F97=#REF!,0,1)</f>
        <v>#REF!</v>
      </c>
    </row>
    <row r="211" spans="1:6" hidden="1" x14ac:dyDescent="0.3">
      <c r="A211" s="11" t="s">
        <v>0</v>
      </c>
      <c r="B211" s="417"/>
      <c r="C211" s="397"/>
      <c r="D211" s="347" t="e">
        <f>IF(D98=#REF!,0,1)</f>
        <v>#REF!</v>
      </c>
      <c r="E211" s="351"/>
      <c r="F211" s="351" t="e">
        <f>IF(F98=#REF!,0,1)</f>
        <v>#REF!</v>
      </c>
    </row>
    <row r="212" spans="1:6" hidden="1" x14ac:dyDescent="0.3">
      <c r="A212" s="11" t="s">
        <v>62</v>
      </c>
      <c r="B212" s="417"/>
      <c r="C212" s="397"/>
      <c r="D212" s="347" t="e">
        <f>IF(D99=#REF!,0,1)</f>
        <v>#REF!</v>
      </c>
      <c r="E212" s="351"/>
      <c r="F212" s="351" t="e">
        <f>IF(F99=#REF!,0,1)</f>
        <v>#REF!</v>
      </c>
    </row>
    <row r="213" spans="1:6" hidden="1" x14ac:dyDescent="0.3">
      <c r="A213" s="11"/>
      <c r="B213" s="417"/>
      <c r="C213" s="397"/>
      <c r="D213" s="347" t="e">
        <f>IF(#REF!=#REF!,0,1)</f>
        <v>#REF!</v>
      </c>
      <c r="E213" s="351"/>
      <c r="F213" s="351" t="e">
        <f>IF(#REF!=#REF!,0,1)</f>
        <v>#REF!</v>
      </c>
    </row>
    <row r="214" spans="1:6" ht="15" hidden="1" thickBot="1" x14ac:dyDescent="0.35">
      <c r="A214" s="75" t="s">
        <v>61</v>
      </c>
      <c r="B214" s="423"/>
      <c r="C214" s="397"/>
      <c r="D214" s="347" t="e">
        <f>IF(#REF!=#REF!,0,1)</f>
        <v>#REF!</v>
      </c>
      <c r="E214" s="351"/>
      <c r="F214" s="351" t="e">
        <f>IF(#REF!=#REF!,0,1)</f>
        <v>#REF!</v>
      </c>
    </row>
    <row r="215" spans="1:6" hidden="1" x14ac:dyDescent="0.3">
      <c r="A215" s="71"/>
      <c r="B215" s="395"/>
      <c r="C215" s="397"/>
      <c r="D215" s="347"/>
      <c r="E215" s="351"/>
      <c r="F215" s="351"/>
    </row>
    <row r="216" spans="1:6" hidden="1" x14ac:dyDescent="0.3">
      <c r="A216" s="71"/>
      <c r="B216" s="395"/>
      <c r="C216" s="397"/>
      <c r="D216" s="347"/>
      <c r="E216" s="351"/>
      <c r="F216" s="351"/>
    </row>
    <row r="217" spans="1:6" hidden="1" x14ac:dyDescent="0.3">
      <c r="A217" s="71"/>
      <c r="B217" s="395"/>
      <c r="C217" s="397"/>
      <c r="D217" s="347"/>
      <c r="E217" s="351"/>
      <c r="F217" s="351"/>
    </row>
  </sheetData>
  <conditionalFormatting sqref="D4 D6:D10 F21:F24 F27:F57 D28 F97 F99:F100">
    <cfRule type="expression" dxfId="176" priority="113">
      <formula>IF(D119=1,TRUE, FALSE)</formula>
    </cfRule>
  </conditionalFormatting>
  <conditionalFormatting sqref="D4:D93">
    <cfRule type="expression" dxfId="175" priority="1">
      <formula>IF(AND(D4&lt;1.01,D4&lt;&gt;0),TRUE,FALSE)</formula>
    </cfRule>
  </conditionalFormatting>
  <conditionalFormatting sqref="D5">
    <cfRule type="expression" dxfId="174" priority="8">
      <formula>IF(D122=1,TRUE, FALSE)</formula>
    </cfRule>
  </conditionalFormatting>
  <conditionalFormatting sqref="D11:D20">
    <cfRule type="expression" dxfId="173" priority="5">
      <formula>IF(D125=1,TRUE, FALSE)</formula>
    </cfRule>
  </conditionalFormatting>
  <conditionalFormatting sqref="D18">
    <cfRule type="expression" dxfId="172" priority="7">
      <formula>IF(D134=1,TRUE, FALSE)</formula>
    </cfRule>
  </conditionalFormatting>
  <conditionalFormatting sqref="D21:D56">
    <cfRule type="expression" dxfId="171" priority="2">
      <formula>IF(D134=1,TRUE, FALSE)</formula>
    </cfRule>
  </conditionalFormatting>
  <conditionalFormatting sqref="D29:D30">
    <cfRule type="expression" dxfId="170" priority="61">
      <formula>IF(D143=1,TRUE, FALSE)</formula>
    </cfRule>
  </conditionalFormatting>
  <conditionalFormatting sqref="D39 F58:F66">
    <cfRule type="expression" dxfId="169" priority="109">
      <formula>IF(D153=1,TRUE, FALSE)</formula>
    </cfRule>
  </conditionalFormatting>
  <conditionalFormatting sqref="D57">
    <cfRule type="expression" dxfId="168" priority="46">
      <formula>IF(D184=1,TRUE, FALSE)</formula>
    </cfRule>
    <cfRule type="expression" dxfId="167" priority="47">
      <formula>IF(D185=1,TRUE, FALSE)</formula>
    </cfRule>
  </conditionalFormatting>
  <conditionalFormatting sqref="D58:D65 F91">
    <cfRule type="expression" dxfId="166" priority="112">
      <formula>IF(D170=1,TRUE, FALSE)</formula>
    </cfRule>
  </conditionalFormatting>
  <conditionalFormatting sqref="D66">
    <cfRule type="expression" dxfId="165" priority="45">
      <formula>IF(D180=1,TRUE, FALSE)</formula>
    </cfRule>
  </conditionalFormatting>
  <conditionalFormatting sqref="D67:D70 D72:D74 D91">
    <cfRule type="expression" dxfId="164" priority="97">
      <formula>IF(D177=1,TRUE, FALSE)</formula>
    </cfRule>
  </conditionalFormatting>
  <conditionalFormatting sqref="D71">
    <cfRule type="expression" dxfId="163" priority="102">
      <formula>IF(D180=1,TRUE, FALSE)</formula>
    </cfRule>
  </conditionalFormatting>
  <conditionalFormatting sqref="D89">
    <cfRule type="expression" dxfId="162" priority="82">
      <formula>IF(D201=1,TRUE, FALSE)</formula>
    </cfRule>
  </conditionalFormatting>
  <conditionalFormatting sqref="D95:D98">
    <cfRule type="expression" dxfId="161" priority="17">
      <formula>IF(D208=1,TRUE, FALSE)</formula>
    </cfRule>
  </conditionalFormatting>
  <conditionalFormatting sqref="D95:D106">
    <cfRule type="expression" dxfId="160" priority="18">
      <formula>IF(AND(D95&lt;1.01,D95&lt;&gt;0),TRUE,FALSE)</formula>
    </cfRule>
  </conditionalFormatting>
  <conditionalFormatting sqref="D99">
    <cfRule type="expression" dxfId="159" priority="49">
      <formula>IF(D256=1,TRUE, FALSE)</formula>
    </cfRule>
  </conditionalFormatting>
  <conditionalFormatting sqref="D103:D104">
    <cfRule type="expression" dxfId="158" priority="40">
      <formula>IF(D217=1,TRUE, FALSE)</formula>
    </cfRule>
  </conditionalFormatting>
  <conditionalFormatting sqref="D105">
    <cfRule type="expression" dxfId="157" priority="35">
      <formula>IF(D216=1,TRUE, FALSE)</formula>
    </cfRule>
  </conditionalFormatting>
  <conditionalFormatting sqref="D106">
    <cfRule type="expression" dxfId="156" priority="36">
      <formula>IF(D215=1,TRUE, FALSE)</formula>
    </cfRule>
  </conditionalFormatting>
  <conditionalFormatting sqref="F4:F10 F28">
    <cfRule type="expression" dxfId="155" priority="107">
      <formula>IF(F121=1,TRUE, FALSE)</formula>
    </cfRule>
  </conditionalFormatting>
  <conditionalFormatting sqref="F4:F93">
    <cfRule type="expression" dxfId="154" priority="3">
      <formula>IF(AND(F4&lt;1.01,F4&lt;&gt;0),TRUE,FALSE)</formula>
    </cfRule>
  </conditionalFormatting>
  <conditionalFormatting sqref="F8:F9">
    <cfRule type="expression" dxfId="153" priority="100">
      <formula>IF(F123=1,TRUE, FALSE)</formula>
    </cfRule>
  </conditionalFormatting>
  <conditionalFormatting sqref="F11:F20 F29 F39">
    <cfRule type="expression" dxfId="152" priority="105">
      <formula>IF(F127=1,TRUE, FALSE)</formula>
    </cfRule>
  </conditionalFormatting>
  <conditionalFormatting sqref="F12:F14">
    <cfRule type="expression" dxfId="151" priority="99">
      <formula>IF(F126=1,TRUE, FALSE)</formula>
    </cfRule>
  </conditionalFormatting>
  <conditionalFormatting sqref="F16:F20">
    <cfRule type="expression" dxfId="150" priority="10">
      <formula>IF(F130=1,TRUE, FALSE)</formula>
    </cfRule>
  </conditionalFormatting>
  <conditionalFormatting sqref="F24:F28">
    <cfRule type="expression" dxfId="149" priority="4">
      <formula>IF(F137=1,TRUE, FALSE)</formula>
    </cfRule>
  </conditionalFormatting>
  <conditionalFormatting sqref="F37">
    <cfRule type="expression" dxfId="148" priority="60">
      <formula>IF(F150=1,TRUE, FALSE)</formula>
    </cfRule>
  </conditionalFormatting>
  <conditionalFormatting sqref="F39">
    <cfRule type="expression" dxfId="147" priority="59">
      <formula>IF(F152=1,TRUE, FALSE)</formula>
    </cfRule>
  </conditionalFormatting>
  <conditionalFormatting sqref="F44">
    <cfRule type="expression" dxfId="146" priority="58">
      <formula>IF(F157=1,TRUE, FALSE)</formula>
    </cfRule>
  </conditionalFormatting>
  <conditionalFormatting sqref="F47">
    <cfRule type="expression" dxfId="145" priority="95">
      <formula>IF(F160=1,TRUE, FALSE)</formula>
    </cfRule>
  </conditionalFormatting>
  <conditionalFormatting sqref="F51:F52">
    <cfRule type="expression" dxfId="144" priority="57">
      <formula>IF(F164=1,TRUE, FALSE)</formula>
    </cfRule>
  </conditionalFormatting>
  <conditionalFormatting sqref="F54:F57">
    <cfRule type="expression" dxfId="143" priority="94">
      <formula>IF(F167=1,TRUE, FALSE)</formula>
    </cfRule>
  </conditionalFormatting>
  <conditionalFormatting sqref="F58:F74">
    <cfRule type="expression" dxfId="142" priority="56">
      <formula>IF(F170=1,TRUE, FALSE)</formula>
    </cfRule>
  </conditionalFormatting>
  <conditionalFormatting sqref="F66 F71 D75:D88 F84 D90 D92:D93">
    <cfRule type="expression" dxfId="141" priority="91">
      <formula>IF(D177=1,TRUE, FALSE)</formula>
    </cfRule>
  </conditionalFormatting>
  <conditionalFormatting sqref="F66 F92:F93 D100:D102 F101:F103">
    <cfRule type="expression" dxfId="140" priority="114">
      <formula>IF(D179=1,TRUE, FALSE)</formula>
    </cfRule>
  </conditionalFormatting>
  <conditionalFormatting sqref="F68:F71">
    <cfRule type="expression" dxfId="139" priority="65">
      <formula>IF(F178=1,TRUE, FALSE)</formula>
    </cfRule>
  </conditionalFormatting>
  <conditionalFormatting sqref="F71">
    <cfRule type="expression" dxfId="138" priority="78">
      <formula>IF(F180=1,TRUE, FALSE)</formula>
    </cfRule>
  </conditionalFormatting>
  <conditionalFormatting sqref="F73:F74">
    <cfRule type="expression" dxfId="137" priority="55">
      <formula>IF(F183=1,TRUE, FALSE)</formula>
    </cfRule>
  </conditionalFormatting>
  <conditionalFormatting sqref="F75">
    <cfRule type="expression" dxfId="136" priority="41">
      <formula>IF(F186=1,TRUE, FALSE)</formula>
    </cfRule>
  </conditionalFormatting>
  <conditionalFormatting sqref="F75:F88">
    <cfRule type="expression" dxfId="135" priority="15">
      <formula>IF(F188=1,TRUE, FALSE)</formula>
    </cfRule>
  </conditionalFormatting>
  <conditionalFormatting sqref="F89">
    <cfRule type="expression" dxfId="134" priority="63">
      <formula>IF(F201=1,TRUE, FALSE)</formula>
    </cfRule>
  </conditionalFormatting>
  <conditionalFormatting sqref="F90">
    <cfRule type="expression" dxfId="133" priority="75">
      <formula>IF(F201=1,TRUE, FALSE)</formula>
    </cfRule>
  </conditionalFormatting>
  <conditionalFormatting sqref="F95:F96">
    <cfRule type="expression" dxfId="132" priority="13">
      <formula>IF(F208=1,TRUE, FALSE)</formula>
    </cfRule>
  </conditionalFormatting>
  <conditionalFormatting sqref="F95:F106">
    <cfRule type="expression" dxfId="131" priority="14">
      <formula>IF(AND(F95&lt;1.01,F95&lt;&gt;0),TRUE,FALSE)</formula>
    </cfRule>
  </conditionalFormatting>
  <conditionalFormatting sqref="F98">
    <cfRule type="expression" dxfId="130" priority="29">
      <formula>IF(F211=1,TRUE, FALSE)</formula>
    </cfRule>
  </conditionalFormatting>
  <conditionalFormatting sqref="F104:F105">
    <cfRule type="expression" dxfId="129" priority="31">
      <formula>IF(F215=1,TRUE, FALSE)</formula>
    </cfRule>
  </conditionalFormatting>
  <conditionalFormatting sqref="F106">
    <cfRule type="expression" dxfId="128" priority="32">
      <formula>IF(F215=1,TRUE, FALSE)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B500-E0A5-4BA9-974D-8D41EA30BF76}">
  <sheetPr codeName="Sheet3">
    <tabColor theme="5"/>
  </sheetPr>
  <dimension ref="A1:O13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1" sqref="B31"/>
    </sheetView>
  </sheetViews>
  <sheetFormatPr defaultRowHeight="14.4" x14ac:dyDescent="0.3"/>
  <cols>
    <col min="1" max="1" width="20" style="58" customWidth="1"/>
    <col min="2" max="2" width="33.33203125" style="39" customWidth="1"/>
    <col min="3" max="3" width="30.44140625" style="39" customWidth="1"/>
    <col min="4" max="4" width="30.33203125" style="39" customWidth="1"/>
    <col min="5" max="5" width="30.44140625" style="39" customWidth="1"/>
    <col min="6" max="6" width="30.109375" style="39" customWidth="1"/>
    <col min="7" max="7" width="29.44140625" style="39" customWidth="1"/>
    <col min="8" max="8" width="30.44140625" style="39" customWidth="1"/>
    <col min="9" max="10" width="30.109375" style="39" customWidth="1"/>
    <col min="11" max="12" width="29.44140625" style="39" customWidth="1"/>
    <col min="13" max="13" width="30.44140625" style="39" customWidth="1"/>
    <col min="15" max="15" width="9.109375" hidden="1" customWidth="1"/>
  </cols>
  <sheetData>
    <row r="1" spans="1:15" ht="18" thickBot="1" x14ac:dyDescent="0.35">
      <c r="A1" s="195"/>
      <c r="B1" s="486" t="s">
        <v>162</v>
      </c>
      <c r="C1" s="487"/>
      <c r="D1" s="487"/>
      <c r="E1" s="487"/>
      <c r="F1" s="487"/>
      <c r="G1" s="487"/>
      <c r="H1" s="487"/>
      <c r="I1" s="85"/>
      <c r="J1" s="85"/>
      <c r="K1" s="85"/>
      <c r="L1" s="85"/>
      <c r="M1" s="85"/>
    </row>
    <row r="2" spans="1:15" ht="17.399999999999999" x14ac:dyDescent="0.3">
      <c r="A2" s="196"/>
      <c r="B2" s="196" t="s">
        <v>163</v>
      </c>
      <c r="C2" s="146" t="s">
        <v>164</v>
      </c>
      <c r="D2" s="89" t="s">
        <v>165</v>
      </c>
      <c r="E2" s="89" t="s">
        <v>166</v>
      </c>
      <c r="F2" s="89" t="s">
        <v>167</v>
      </c>
      <c r="G2" s="89" t="s">
        <v>168</v>
      </c>
      <c r="H2" s="90" t="s">
        <v>169</v>
      </c>
      <c r="I2" s="490" t="s">
        <v>307</v>
      </c>
      <c r="J2" s="491"/>
      <c r="K2" s="490" t="s">
        <v>308</v>
      </c>
      <c r="L2" s="491"/>
      <c r="M2" s="189" t="s">
        <v>312</v>
      </c>
    </row>
    <row r="3" spans="1:15" ht="52.8" thickBot="1" x14ac:dyDescent="0.35">
      <c r="A3" s="229"/>
      <c r="B3" s="229" t="s">
        <v>170</v>
      </c>
      <c r="C3" s="147" t="s">
        <v>171</v>
      </c>
      <c r="D3" s="86" t="s">
        <v>172</v>
      </c>
      <c r="E3" s="87" t="s">
        <v>173</v>
      </c>
      <c r="F3" s="87" t="s">
        <v>174</v>
      </c>
      <c r="G3" s="87" t="s">
        <v>175</v>
      </c>
      <c r="H3" s="148" t="s">
        <v>176</v>
      </c>
      <c r="I3" s="488" t="s">
        <v>309</v>
      </c>
      <c r="J3" s="489"/>
      <c r="K3" s="488" t="s">
        <v>310</v>
      </c>
      <c r="L3" s="489"/>
      <c r="M3" s="190" t="s">
        <v>311</v>
      </c>
    </row>
    <row r="4" spans="1:15" x14ac:dyDescent="0.3">
      <c r="A4" s="314" t="s">
        <v>177</v>
      </c>
      <c r="B4" s="315" t="s">
        <v>129</v>
      </c>
      <c r="C4" s="91" t="s">
        <v>178</v>
      </c>
      <c r="D4" s="80"/>
      <c r="E4" s="18"/>
      <c r="F4" s="18"/>
      <c r="G4" s="18"/>
      <c r="H4" s="92"/>
      <c r="I4" s="91" t="s">
        <v>313</v>
      </c>
      <c r="J4" s="183" t="s">
        <v>314</v>
      </c>
      <c r="K4" s="91" t="s">
        <v>313</v>
      </c>
      <c r="L4" s="92" t="s">
        <v>314</v>
      </c>
      <c r="M4" s="154"/>
    </row>
    <row r="5" spans="1:15" x14ac:dyDescent="0.3">
      <c r="A5" s="27" t="s">
        <v>67</v>
      </c>
      <c r="B5" s="220" t="s">
        <v>179</v>
      </c>
      <c r="C5" s="93" t="e">
        <f>#REF!</f>
        <v>#REF!</v>
      </c>
      <c r="D5" s="19" t="e">
        <f>#REF!</f>
        <v>#REF!</v>
      </c>
      <c r="E5" s="19" t="e">
        <f>#REF!</f>
        <v>#REF!</v>
      </c>
      <c r="F5" s="19" t="e">
        <f>#REF!</f>
        <v>#REF!</v>
      </c>
      <c r="G5" s="19" t="e">
        <f>#REF!</f>
        <v>#REF!</v>
      </c>
      <c r="H5" s="94" t="e">
        <f>#REF!</f>
        <v>#REF!</v>
      </c>
      <c r="I5" s="160" t="e">
        <f>#REF!</f>
        <v>#REF!</v>
      </c>
      <c r="J5" s="94" t="e">
        <f>#REF!</f>
        <v>#REF!</v>
      </c>
      <c r="K5" s="93" t="e">
        <f>#REF!</f>
        <v>#REF!</v>
      </c>
      <c r="L5" s="94" t="e">
        <f>#REF!</f>
        <v>#REF!</v>
      </c>
      <c r="M5" s="198" t="e">
        <f>#REF!</f>
        <v>#REF!</v>
      </c>
      <c r="O5" t="s">
        <v>306</v>
      </c>
    </row>
    <row r="6" spans="1:15" ht="27.6" x14ac:dyDescent="0.3">
      <c r="A6" s="38" t="s">
        <v>127</v>
      </c>
      <c r="B6" s="221" t="s">
        <v>180</v>
      </c>
      <c r="C6" s="93" t="e">
        <f>#REF!</f>
        <v>#REF!</v>
      </c>
      <c r="D6" s="19" t="e">
        <f>#REF!</f>
        <v>#REF!</v>
      </c>
      <c r="E6" s="19" t="e">
        <f>#REF!</f>
        <v>#REF!</v>
      </c>
      <c r="F6" s="19" t="e">
        <f>#REF!</f>
        <v>#REF!</v>
      </c>
      <c r="G6" s="19" t="e">
        <f>#REF!</f>
        <v>#REF!</v>
      </c>
      <c r="H6" s="94" t="e">
        <f>#REF!</f>
        <v>#REF!</v>
      </c>
      <c r="I6" s="160" t="e">
        <f>#REF!</f>
        <v>#REF!</v>
      </c>
      <c r="J6" s="94" t="e">
        <f>#REF!</f>
        <v>#REF!</v>
      </c>
      <c r="K6" s="93" t="e">
        <f>#REF!</f>
        <v>#REF!</v>
      </c>
      <c r="L6" s="94" t="e">
        <f>#REF!</f>
        <v>#REF!</v>
      </c>
      <c r="M6" s="198" t="e">
        <f>#REF!</f>
        <v>#REF!</v>
      </c>
    </row>
    <row r="7" spans="1:15" x14ac:dyDescent="0.3">
      <c r="A7" s="27" t="s">
        <v>127</v>
      </c>
      <c r="B7" s="220" t="s">
        <v>181</v>
      </c>
      <c r="C7" s="93">
        <v>0</v>
      </c>
      <c r="D7" s="19">
        <v>0</v>
      </c>
      <c r="E7" s="19">
        <v>0</v>
      </c>
      <c r="F7" s="19">
        <v>0</v>
      </c>
      <c r="G7" s="19">
        <v>0</v>
      </c>
      <c r="H7" s="94">
        <v>0</v>
      </c>
      <c r="I7" s="160">
        <v>0</v>
      </c>
      <c r="J7" s="94">
        <v>0</v>
      </c>
      <c r="K7" s="93">
        <v>0</v>
      </c>
      <c r="L7" s="94">
        <v>0</v>
      </c>
      <c r="M7" s="198">
        <v>0</v>
      </c>
    </row>
    <row r="8" spans="1:15" ht="30" x14ac:dyDescent="0.3">
      <c r="A8" s="38" t="s">
        <v>125</v>
      </c>
      <c r="B8" s="221" t="s">
        <v>320</v>
      </c>
      <c r="C8" s="136" t="e">
        <f>_xlfn.CONCAT(TEXT(#REF!,"$0")," per day,"," ",#REF!)&amp;"
"&amp;"$0 Days 5 and beyond"</f>
        <v>#REF!</v>
      </c>
      <c r="D8" s="20" t="e">
        <f>_xlfn.CONCAT(TEXT(#REF!,"$0")," per day,"," ",#REF!)&amp;"
"&amp;"$0 Days 5 and beyond"</f>
        <v>#REF!</v>
      </c>
      <c r="E8" s="20" t="e">
        <f>_xlfn.CONCAT(TEXT(#REF!,"$0")," per day,"," ",#REF!)&amp;"
"&amp;"$0 Days 6 and beyond"</f>
        <v>#REF!</v>
      </c>
      <c r="F8" s="20" t="e">
        <f>_xlfn.CONCAT(TEXT(#REF!,"$0")," per day,"," ",#REF!)&amp;"
"&amp;"$0 Days 6 and beyond"</f>
        <v>#REF!</v>
      </c>
      <c r="G8" s="20" t="e">
        <f>_xlfn.CONCAT(TEXT(#REF!,"$0")," per day,"," ",#REF!)&amp;"
"&amp;"$0 Days 6 and beyond"</f>
        <v>#REF!</v>
      </c>
      <c r="H8" s="96" t="e">
        <f>_xlfn.CONCAT(TEXT(#REF!,"$0")," per day,"," ",#REF!)&amp;"
"&amp;"$0 Days 6 and beyond"</f>
        <v>#REF!</v>
      </c>
      <c r="I8" s="161" t="e">
        <f>_xlfn.CONCAT(TEXT(#REF!,"$0")," per day,"," ",#REF!)&amp;"
"&amp;"$0 Days 5 and beyond"</f>
        <v>#REF!</v>
      </c>
      <c r="J8" s="96" t="e">
        <f>_xlfn.CONCAT(TEXT(#REF!,"$0")," per day,"," ",#REF!)&amp;"
"&amp;"$0 Days 6 and beyond"</f>
        <v>#REF!</v>
      </c>
      <c r="K8" s="95" t="e">
        <f>_xlfn.CONCAT(TEXT(#REF!,"$0")," per day,"," ",#REF!)&amp;"
"&amp;"$0 Days 6 and beyond"</f>
        <v>#REF!</v>
      </c>
      <c r="L8" s="96" t="e">
        <f>_xlfn.CONCAT(TEXT(#REF!,"$0")," per day,"," ",#REF!)&amp;"
"&amp;"$0 Days 6 and beyond"</f>
        <v>#REF!</v>
      </c>
      <c r="M8" s="156" t="e">
        <f>_xlfn.CONCAT(TEXT(#REF!,"$0")," per day,"," ",#REF!)&amp;"
"&amp;"$0 Days 6 and beyond"</f>
        <v>#REF!</v>
      </c>
    </row>
    <row r="9" spans="1:15" ht="30" x14ac:dyDescent="0.3">
      <c r="A9" s="50" t="s">
        <v>124</v>
      </c>
      <c r="B9" s="316" t="s">
        <v>319</v>
      </c>
      <c r="C9" s="149" t="e">
        <f>_xlfn.CONCAT(TEXT(#REF!,"$0")," per day,"," ",#REF!)&amp;"
"&amp;_xlfn.CONCAT(TEXT(#REF!,"$000")," per day,"," ",#REF!)</f>
        <v>#REF!</v>
      </c>
      <c r="D9" s="51" t="e">
        <f>_xlfn.CONCAT(TEXT(#REF!,"$0")," per day,"," ",#REF!)&amp;"
"&amp;_xlfn.CONCAT(TEXT(#REF!,"$000")," per day,"," ",#REF!)</f>
        <v>#REF!</v>
      </c>
      <c r="E9" s="20" t="e">
        <f>_xlfn.CONCAT(TEXT(#REF!,"$0")," per day,"," ",#REF!)&amp;"
"&amp;_xlfn.CONCAT(TEXT(#REF!,"$000")," per day,"," ",#REF!)</f>
        <v>#REF!</v>
      </c>
      <c r="F9" s="20" t="e">
        <f>_xlfn.CONCAT(TEXT(#REF!,"$0")," per day,"," ",#REF!)&amp;"
"&amp;_xlfn.CONCAT(TEXT(#REF!,"$000")," per day,"," ",#REF!)</f>
        <v>#REF!</v>
      </c>
      <c r="G9" s="21">
        <v>0</v>
      </c>
      <c r="H9" s="97">
        <v>0</v>
      </c>
      <c r="I9" s="161" t="e">
        <f>_xlfn.CONCAT(TEXT(#REF!,"$0")," per day,"," ",#REF!)&amp;"
"&amp;_xlfn.CONCAT(TEXT(#REF!,"$000")," per day,"," ",#REF!)</f>
        <v>#REF!</v>
      </c>
      <c r="J9" s="96" t="e">
        <f>_xlfn.CONCAT(TEXT(#REF!,"$0")," per day,"," ",#REF!)&amp;"
"&amp;_xlfn.CONCAT(TEXT(#REF!,"$000")," per day,"," ",#REF!)</f>
        <v>#REF!</v>
      </c>
      <c r="K9" s="104" t="e">
        <f>_xlfn.CONCAT(TEXT(#REF!,"$0")," per day,"," ",#REF!)&amp;"
"&amp;_xlfn.CONCAT(TEXT(#REF!,"$000")," per day,"," ",#REF!)</f>
        <v>#REF!</v>
      </c>
      <c r="L9" s="96" t="e">
        <f>_xlfn.CONCAT(TEXT(#REF!,"$0")," per day,"," ",#REF!)&amp;"
"&amp;_xlfn.CONCAT(TEXT(#REF!,"$000")," per day,"," ",#REF!)</f>
        <v>#REF!</v>
      </c>
      <c r="M9" s="119" t="e">
        <f>_xlfn.CONCAT(TEXT(#REF!,"$0")," per day,"," ",#REF!)&amp;"
"&amp;_xlfn.CONCAT(TEXT(#REF!,"$000")," per day,"," ",#REF!)</f>
        <v>#REF!</v>
      </c>
    </row>
    <row r="10" spans="1:15" ht="43.8" x14ac:dyDescent="0.3">
      <c r="A10" s="27"/>
      <c r="B10" s="221" t="s">
        <v>182</v>
      </c>
      <c r="C10" s="98" t="e">
        <f>#REF!</f>
        <v>#REF!</v>
      </c>
      <c r="D10" s="22" t="e">
        <f>#REF!</f>
        <v>#REF!</v>
      </c>
      <c r="E10" s="22" t="e">
        <f>#REF!</f>
        <v>#REF!</v>
      </c>
      <c r="F10" s="22" t="e">
        <f>#REF!</f>
        <v>#REF!</v>
      </c>
      <c r="G10" s="22" t="e">
        <f>#REF!</f>
        <v>#REF!</v>
      </c>
      <c r="H10" s="99" t="e">
        <f>#REF!</f>
        <v>#REF!</v>
      </c>
      <c r="I10" s="162" t="e">
        <f>#REF!</f>
        <v>#REF!</v>
      </c>
      <c r="J10" s="99" t="e">
        <f>#REF!</f>
        <v>#REF!</v>
      </c>
      <c r="K10" s="98" t="e">
        <f>#REF!</f>
        <v>#REF!</v>
      </c>
      <c r="L10" s="99" t="e">
        <f>#REF!</f>
        <v>#REF!</v>
      </c>
      <c r="M10" s="120" t="e">
        <f>#REF!</f>
        <v>#REF!</v>
      </c>
    </row>
    <row r="11" spans="1:15" ht="28.2" thickBot="1" x14ac:dyDescent="0.35">
      <c r="A11" s="219"/>
      <c r="B11" s="312" t="s">
        <v>183</v>
      </c>
      <c r="C11" s="100">
        <v>0</v>
      </c>
      <c r="D11" s="23">
        <v>0</v>
      </c>
      <c r="E11" s="23">
        <v>0</v>
      </c>
      <c r="F11" s="23">
        <v>0</v>
      </c>
      <c r="G11" s="23">
        <v>0</v>
      </c>
      <c r="H11" s="101">
        <v>0</v>
      </c>
      <c r="I11" s="163">
        <v>0</v>
      </c>
      <c r="J11" s="101">
        <v>0</v>
      </c>
      <c r="K11" s="100">
        <v>0</v>
      </c>
      <c r="L11" s="101">
        <v>0</v>
      </c>
      <c r="M11" s="241">
        <v>0</v>
      </c>
    </row>
    <row r="12" spans="1:15" ht="15" thickBot="1" x14ac:dyDescent="0.35">
      <c r="A12" s="244"/>
      <c r="B12" s="245"/>
      <c r="C12" s="246"/>
      <c r="D12" s="247"/>
      <c r="E12" s="247"/>
      <c r="F12" s="247"/>
      <c r="G12" s="248"/>
      <c r="H12" s="249"/>
      <c r="I12" s="250"/>
      <c r="J12" s="251"/>
      <c r="K12" s="252"/>
      <c r="L12" s="251"/>
      <c r="M12" s="245"/>
    </row>
    <row r="13" spans="1:15" x14ac:dyDescent="0.3">
      <c r="A13" s="202"/>
      <c r="B13" s="227" t="s">
        <v>184</v>
      </c>
      <c r="C13" s="132"/>
      <c r="D13" s="56"/>
      <c r="E13" s="56"/>
      <c r="F13" s="56"/>
      <c r="G13" s="57"/>
      <c r="H13" s="133"/>
      <c r="I13" s="177"/>
      <c r="J13" s="242"/>
      <c r="K13" s="243"/>
      <c r="L13" s="242"/>
      <c r="M13" s="157"/>
    </row>
    <row r="14" spans="1:15" x14ac:dyDescent="0.3">
      <c r="A14" s="27" t="s">
        <v>116</v>
      </c>
      <c r="B14" s="220" t="s">
        <v>185</v>
      </c>
      <c r="C14" s="104" t="e">
        <f>#REF!</f>
        <v>#REF!</v>
      </c>
      <c r="D14" s="21" t="e">
        <f>#REF!</f>
        <v>#REF!</v>
      </c>
      <c r="E14" s="21" t="e">
        <f>#REF!</f>
        <v>#REF!</v>
      </c>
      <c r="F14" s="21" t="e">
        <f>#REF!</f>
        <v>#REF!</v>
      </c>
      <c r="G14" s="21" t="e">
        <f>#REF!</f>
        <v>#REF!</v>
      </c>
      <c r="H14" s="97" t="e">
        <f>#REF!</f>
        <v>#REF!</v>
      </c>
      <c r="I14" s="165" t="e">
        <f>#REF!</f>
        <v>#REF!</v>
      </c>
      <c r="J14" s="97" t="e">
        <f>#REF!</f>
        <v>#REF!</v>
      </c>
      <c r="K14" s="104" t="e">
        <f>#REF!</f>
        <v>#REF!</v>
      </c>
      <c r="L14" s="97" t="e">
        <f>#REF!</f>
        <v>#REF!</v>
      </c>
      <c r="M14" s="119" t="e">
        <f>#REF!</f>
        <v>#REF!</v>
      </c>
    </row>
    <row r="15" spans="1:15" ht="15" thickBot="1" x14ac:dyDescent="0.35">
      <c r="A15" s="29" t="s">
        <v>115</v>
      </c>
      <c r="B15" s="224" t="s">
        <v>186</v>
      </c>
      <c r="C15" s="105" t="e">
        <f>#REF!</f>
        <v>#REF!</v>
      </c>
      <c r="D15" s="30" t="e">
        <f>#REF!</f>
        <v>#REF!</v>
      </c>
      <c r="E15" s="30" t="e">
        <f>#REF!</f>
        <v>#REF!</v>
      </c>
      <c r="F15" s="30" t="e">
        <f>#REF!</f>
        <v>#REF!</v>
      </c>
      <c r="G15" s="30" t="e">
        <f>#REF!</f>
        <v>#REF!</v>
      </c>
      <c r="H15" s="106" t="e">
        <f>#REF!</f>
        <v>#REF!</v>
      </c>
      <c r="I15" s="166" t="e">
        <f>#REF!</f>
        <v>#REF!</v>
      </c>
      <c r="J15" s="97" t="e">
        <f>#REF!</f>
        <v>#REF!</v>
      </c>
      <c r="K15" s="104" t="e">
        <f>#REF!</f>
        <v>#REF!</v>
      </c>
      <c r="L15" s="97" t="e">
        <f>#REF!</f>
        <v>#REF!</v>
      </c>
      <c r="M15" s="119" t="e">
        <f>#REF!</f>
        <v>#REF!</v>
      </c>
    </row>
    <row r="16" spans="1:15" x14ac:dyDescent="0.3">
      <c r="A16" s="201"/>
      <c r="B16" s="225" t="s">
        <v>187</v>
      </c>
      <c r="C16" s="107"/>
      <c r="D16" s="32"/>
      <c r="E16" s="32"/>
      <c r="F16" s="32"/>
      <c r="G16" s="32"/>
      <c r="H16" s="108"/>
      <c r="I16" s="167"/>
      <c r="J16" s="97"/>
      <c r="K16" s="104"/>
      <c r="L16" s="97"/>
      <c r="M16" s="119"/>
    </row>
    <row r="17" spans="1:13" ht="42" thickBot="1" x14ac:dyDescent="0.35">
      <c r="A17" s="49" t="s">
        <v>114</v>
      </c>
      <c r="B17" s="253" t="s">
        <v>188</v>
      </c>
      <c r="C17" s="107" t="e">
        <f>#REF!</f>
        <v>#REF!</v>
      </c>
      <c r="D17" s="32" t="e">
        <f>#REF!</f>
        <v>#REF!</v>
      </c>
      <c r="E17" s="32" t="e">
        <f>#REF!</f>
        <v>#REF!</v>
      </c>
      <c r="F17" s="32" t="e">
        <f>#REF!</f>
        <v>#REF!</v>
      </c>
      <c r="G17" s="32" t="e">
        <f>#REF!</f>
        <v>#REF!</v>
      </c>
      <c r="H17" s="108" t="e">
        <f>#REF!</f>
        <v>#REF!</v>
      </c>
      <c r="I17" s="167" t="e">
        <f>#REF!</f>
        <v>#REF!</v>
      </c>
      <c r="J17" s="254" t="e">
        <f>#REF!</f>
        <v>#REF!</v>
      </c>
      <c r="K17" s="111" t="e">
        <f>#REF!</f>
        <v>#REF!</v>
      </c>
      <c r="L17" s="254" t="e">
        <f>#REF!</f>
        <v>#REF!</v>
      </c>
      <c r="M17" s="255" t="e">
        <f>#REF!</f>
        <v>#REF!</v>
      </c>
    </row>
    <row r="18" spans="1:13" ht="15" thickBot="1" x14ac:dyDescent="0.35">
      <c r="A18" s="257"/>
      <c r="B18" s="249"/>
      <c r="C18" s="258"/>
      <c r="D18" s="259"/>
      <c r="E18" s="259"/>
      <c r="F18" s="259"/>
      <c r="G18" s="259"/>
      <c r="H18" s="260"/>
      <c r="I18" s="261"/>
      <c r="J18" s="260"/>
      <c r="K18" s="258"/>
      <c r="L18" s="260"/>
      <c r="M18" s="262"/>
    </row>
    <row r="19" spans="1:13" ht="28.2" thickBot="1" x14ac:dyDescent="0.35">
      <c r="A19" s="47" t="s">
        <v>113</v>
      </c>
      <c r="B19" s="313" t="s">
        <v>189</v>
      </c>
      <c r="C19" s="107" t="e">
        <f>#REF!</f>
        <v>#REF!</v>
      </c>
      <c r="D19" s="32" t="e">
        <f>#REF!</f>
        <v>#REF!</v>
      </c>
      <c r="E19" s="32" t="e">
        <f>#REF!</f>
        <v>#REF!</v>
      </c>
      <c r="F19" s="32" t="e">
        <f>#REF!</f>
        <v>#REF!</v>
      </c>
      <c r="G19" s="32" t="e">
        <f>#REF!</f>
        <v>#REF!</v>
      </c>
      <c r="H19" s="108" t="e">
        <f>#REF!</f>
        <v>#REF!</v>
      </c>
      <c r="I19" s="167" t="e">
        <f>#REF!</f>
        <v>#REF!</v>
      </c>
      <c r="J19" s="108" t="e">
        <f>#REF!</f>
        <v>#REF!</v>
      </c>
      <c r="K19" s="107" t="e">
        <f>#REF!</f>
        <v>#REF!</v>
      </c>
      <c r="L19" s="108" t="e">
        <f>#REF!</f>
        <v>#REF!</v>
      </c>
      <c r="M19" s="263" t="e">
        <f>#REF!</f>
        <v>#REF!</v>
      </c>
    </row>
    <row r="20" spans="1:13" ht="15" thickBot="1" x14ac:dyDescent="0.35">
      <c r="A20" s="244"/>
      <c r="B20" s="245"/>
      <c r="C20" s="258"/>
      <c r="D20" s="259"/>
      <c r="E20" s="259"/>
      <c r="F20" s="259"/>
      <c r="G20" s="259"/>
      <c r="H20" s="260"/>
      <c r="I20" s="261"/>
      <c r="J20" s="260"/>
      <c r="K20" s="258"/>
      <c r="L20" s="260"/>
      <c r="M20" s="262"/>
    </row>
    <row r="21" spans="1:13" x14ac:dyDescent="0.3">
      <c r="A21" s="45"/>
      <c r="B21" s="223" t="s">
        <v>190</v>
      </c>
      <c r="C21" s="109"/>
      <c r="D21" s="33"/>
      <c r="E21" s="33"/>
      <c r="F21" s="33"/>
      <c r="G21" s="33"/>
      <c r="H21" s="110"/>
      <c r="I21" s="168"/>
      <c r="J21" s="110"/>
      <c r="K21" s="109"/>
      <c r="L21" s="110"/>
      <c r="M21" s="256"/>
    </row>
    <row r="22" spans="1:13" ht="41.4" x14ac:dyDescent="0.3">
      <c r="A22" s="38" t="s">
        <v>111</v>
      </c>
      <c r="B22" s="220" t="s">
        <v>316</v>
      </c>
      <c r="C22" s="104" t="e">
        <f>#REF!</f>
        <v>#REF!</v>
      </c>
      <c r="D22" s="28" t="e">
        <f>#REF!</f>
        <v>#REF!</v>
      </c>
      <c r="E22" s="21" t="e">
        <f>#REF!</f>
        <v>#REF!</v>
      </c>
      <c r="F22" s="21" t="e">
        <f>#REF!</f>
        <v>#REF!</v>
      </c>
      <c r="G22" s="320" t="e">
        <f>#REF!</f>
        <v>#REF!</v>
      </c>
      <c r="H22" s="99" t="e">
        <f>#REF!</f>
        <v>#REF!</v>
      </c>
      <c r="I22" s="165" t="e">
        <f>#REF!</f>
        <v>#REF!</v>
      </c>
      <c r="J22" s="97" t="e">
        <f>#REF!</f>
        <v>#REF!</v>
      </c>
      <c r="K22" s="319" t="e">
        <f>#REF!</f>
        <v>#REF!</v>
      </c>
      <c r="L22" s="97" t="e">
        <f>#REF!</f>
        <v>#REF!</v>
      </c>
      <c r="M22" s="120" t="e">
        <f>#REF!</f>
        <v>#REF!</v>
      </c>
    </row>
    <row r="23" spans="1:13" ht="30.6" thickBot="1" x14ac:dyDescent="0.35">
      <c r="A23" s="43" t="s">
        <v>191</v>
      </c>
      <c r="B23" s="312" t="s">
        <v>321</v>
      </c>
      <c r="C23" s="136" t="e">
        <f>_xlfn.CONCAT(TEXT(#REF!,"$0")," per day,"," ",#REF!)&amp;"
"&amp;"$0 Days 5 and beyond"</f>
        <v>#REF!</v>
      </c>
      <c r="D23" s="34" t="e">
        <f>_xlfn.CONCAT(TEXT(#REF!,"$0")," per day,"," ",#REF!)&amp;"
"&amp;"$0 Days 5 and beyond"</f>
        <v>#REF!</v>
      </c>
      <c r="E23" s="34" t="e">
        <f>_xlfn.CONCAT(TEXT(#REF!,"$0")," per day,"," ",#REF!)&amp;"
"&amp;"$0 Days 11 and beyond"</f>
        <v>#REF!</v>
      </c>
      <c r="F23" s="34" t="e">
        <f>_xlfn.CONCAT(TEXT(#REF!,"$0")," per day,"," ",#REF!)&amp;"
"&amp;"$0 Days 11 and beyond"</f>
        <v>#REF!</v>
      </c>
      <c r="G23" s="34" t="e">
        <f>_xlfn.CONCAT(TEXT(#REF!,"$0")," per day,"," ",#REF!)&amp;"
"&amp;"$0 Days 91 and beyond"</f>
        <v>#REF!</v>
      </c>
      <c r="H23" s="137" t="e">
        <f>_xlfn.CONCAT(TEXT(#REF!,"$0")," per day,"," ",#REF!)&amp;"
"&amp;"$0 Days 91 and beyond"</f>
        <v>#REF!</v>
      </c>
      <c r="I23" s="179" t="e">
        <f>_xlfn.CONCAT(TEXT(#REF!,"$0")," per day,"," ",#REF!)&amp;"
"&amp;"$0 Days 5 and beyond"</f>
        <v>#REF!</v>
      </c>
      <c r="J23" s="137" t="e">
        <f>_xlfn.CONCAT(TEXT(#REF!,"$0")," per day,"," ",#REF!)&amp;"
"&amp;"$0 Days 5 and beyond"</f>
        <v>#REF!</v>
      </c>
      <c r="K23" s="136" t="e">
        <f>_xlfn.CONCAT(TEXT(#REF!,"$0")," per day,"," ",#REF!)&amp;"
"&amp;"$0 Days 5 and beyond"</f>
        <v>#REF!</v>
      </c>
      <c r="L23" s="137" t="e">
        <f>_xlfn.CONCAT(TEXT(#REF!,"$0")," per day,"," ",#REF!)&amp;"
"&amp;"$0 Days 4 and beyond"</f>
        <v>#REF!</v>
      </c>
      <c r="M23" s="155" t="e">
        <f>_xlfn.CONCAT(TEXT(#REF!,"$0")," per day,"," ",#REF!)&amp;"
"&amp;"$0 Days 6 and beyond"</f>
        <v>#REF!</v>
      </c>
    </row>
    <row r="24" spans="1:13" ht="15" thickBot="1" x14ac:dyDescent="0.35">
      <c r="A24" s="46"/>
      <c r="B24" s="226"/>
      <c r="C24" s="114"/>
      <c r="D24" s="78"/>
      <c r="E24" s="78"/>
      <c r="F24" s="78"/>
      <c r="G24" s="79"/>
      <c r="H24" s="115"/>
      <c r="I24" s="170"/>
      <c r="J24" s="266"/>
      <c r="K24" s="267"/>
      <c r="L24" s="266"/>
      <c r="M24" s="268"/>
    </row>
    <row r="25" spans="1:13" ht="30" x14ac:dyDescent="0.3">
      <c r="A25" s="202"/>
      <c r="B25" s="227" t="s">
        <v>192</v>
      </c>
      <c r="C25" s="109"/>
      <c r="D25" s="33"/>
      <c r="E25" s="33"/>
      <c r="F25" s="33"/>
      <c r="G25" s="48"/>
      <c r="H25" s="116"/>
      <c r="I25" s="168"/>
      <c r="J25" s="110"/>
      <c r="K25" s="264"/>
      <c r="L25" s="110"/>
      <c r="M25" s="265"/>
    </row>
    <row r="26" spans="1:13" ht="58.2" thickBot="1" x14ac:dyDescent="0.35">
      <c r="A26" s="219" t="s">
        <v>109</v>
      </c>
      <c r="B26" s="228" t="s">
        <v>193</v>
      </c>
      <c r="C26" s="107" t="e">
        <f>TEXT(#REF!,"$0")&amp;"-"&amp;(TEXT(#REF!,"$0"))</f>
        <v>#REF!</v>
      </c>
      <c r="D26" s="32" t="e">
        <f>TEXT(#REF!,"$0")&amp;"-"&amp;(TEXT(#REF!,"$0"))</f>
        <v>#REF!</v>
      </c>
      <c r="E26" s="32" t="e">
        <f>TEXT(#REF!,"$0")&amp;"-"&amp;(TEXT(#REF!,"$0"))</f>
        <v>#REF!</v>
      </c>
      <c r="F26" s="32" t="e">
        <f>TEXT(#REF!,"$0")&amp;"-"&amp;(TEXT(#REF!,"$0"))</f>
        <v>#REF!</v>
      </c>
      <c r="G26" s="23" t="e">
        <f>#REF!</f>
        <v>#REF!</v>
      </c>
      <c r="H26" s="101" t="e">
        <f>#REF!</f>
        <v>#REF!</v>
      </c>
      <c r="I26" s="167" t="e">
        <f>TEXT(#REF!,"$0")&amp;"-"&amp;(TEXT(#REF!,"$0"))</f>
        <v>#REF!</v>
      </c>
      <c r="J26" s="101" t="e">
        <f>#REF!</f>
        <v>#REF!</v>
      </c>
      <c r="K26" s="100" t="e">
        <f>TEXT(#REF!,"$0")&amp;"-"&amp;(TEXT(#REF!,"$0"))</f>
        <v>#REF!</v>
      </c>
      <c r="L26" s="101" t="e">
        <f>#REF!</f>
        <v>#REF!</v>
      </c>
      <c r="M26" s="241" t="e">
        <f>TEXT(#REF!,"$0")&amp;"-"&amp;(TEXT(#REF!,"$0"))</f>
        <v>#REF!</v>
      </c>
    </row>
    <row r="27" spans="1:13" ht="15" thickBot="1" x14ac:dyDescent="0.35">
      <c r="A27" s="46"/>
      <c r="B27" s="226"/>
      <c r="C27" s="267"/>
      <c r="D27" s="79"/>
      <c r="E27" s="79"/>
      <c r="F27" s="79"/>
      <c r="G27" s="79"/>
      <c r="H27" s="115"/>
      <c r="I27" s="270"/>
      <c r="J27" s="115"/>
      <c r="K27" s="267"/>
      <c r="L27" s="115"/>
      <c r="M27" s="268"/>
    </row>
    <row r="28" spans="1:13" x14ac:dyDescent="0.3">
      <c r="A28" s="202"/>
      <c r="B28" s="227" t="s">
        <v>194</v>
      </c>
      <c r="C28" s="264"/>
      <c r="D28" s="48"/>
      <c r="E28" s="48"/>
      <c r="F28" s="48"/>
      <c r="G28" s="48"/>
      <c r="H28" s="116"/>
      <c r="I28" s="269"/>
      <c r="J28" s="116"/>
      <c r="K28" s="264"/>
      <c r="L28" s="116"/>
      <c r="M28" s="265"/>
    </row>
    <row r="29" spans="1:13" ht="41.4" x14ac:dyDescent="0.3">
      <c r="A29" s="27" t="s">
        <v>106</v>
      </c>
      <c r="B29" s="220" t="s">
        <v>195</v>
      </c>
      <c r="C29" s="104" t="e">
        <f>#REF!</f>
        <v>#REF!</v>
      </c>
      <c r="D29" s="21" t="e">
        <f>#REF!</f>
        <v>#REF!</v>
      </c>
      <c r="E29" s="21" t="e">
        <f>#REF!</f>
        <v>#REF!</v>
      </c>
      <c r="F29" s="21" t="e">
        <f>#REF!</f>
        <v>#REF!</v>
      </c>
      <c r="G29" s="22" t="e">
        <f>#REF!</f>
        <v>#REF!</v>
      </c>
      <c r="H29" s="99" t="e">
        <f>#REF!</f>
        <v>#REF!</v>
      </c>
      <c r="I29" s="165" t="e">
        <f>#REF!</f>
        <v>#REF!</v>
      </c>
      <c r="J29" s="97" t="e">
        <f>#REF!</f>
        <v>#REF!</v>
      </c>
      <c r="K29" s="98" t="e">
        <f>#REF!</f>
        <v>#REF!</v>
      </c>
      <c r="L29" s="97" t="e">
        <f>#REF!</f>
        <v>#REF!</v>
      </c>
      <c r="M29" s="120" t="e">
        <f>#REF!</f>
        <v>#REF!</v>
      </c>
    </row>
    <row r="30" spans="1:13" ht="27.6" x14ac:dyDescent="0.3">
      <c r="A30" s="27" t="s">
        <v>105</v>
      </c>
      <c r="B30" s="220" t="s">
        <v>196</v>
      </c>
      <c r="C30" s="104" t="e">
        <f>#REF!</f>
        <v>#REF!</v>
      </c>
      <c r="D30" s="28" t="e">
        <f>#REF!</f>
        <v>#REF!</v>
      </c>
      <c r="E30" s="21" t="e">
        <f>#REF!</f>
        <v>#REF!</v>
      </c>
      <c r="F30" s="21" t="e">
        <f>#REF!</f>
        <v>#REF!</v>
      </c>
      <c r="G30" s="22" t="e">
        <f>#REF!</f>
        <v>#REF!</v>
      </c>
      <c r="H30" s="99" t="e">
        <f>#REF!</f>
        <v>#REF!</v>
      </c>
      <c r="I30" s="165" t="e">
        <f>#REF!</f>
        <v>#REF!</v>
      </c>
      <c r="J30" s="97" t="e">
        <f>#REF!</f>
        <v>#REF!</v>
      </c>
      <c r="K30" s="98" t="e">
        <f>#REF!</f>
        <v>#REF!</v>
      </c>
      <c r="L30" s="97" t="e">
        <f>#REF!</f>
        <v>#REF!</v>
      </c>
      <c r="M30" s="120" t="e">
        <f>#REF!</f>
        <v>#REF!</v>
      </c>
    </row>
    <row r="31" spans="1:13" ht="30" x14ac:dyDescent="0.3">
      <c r="A31" s="27" t="s">
        <v>103</v>
      </c>
      <c r="B31" s="220" t="s">
        <v>197</v>
      </c>
      <c r="C31" s="118" t="e">
        <f>_xlfn.CONCAT(TEXT(#REF!,"00%")," ",O5)</f>
        <v>#REF!</v>
      </c>
      <c r="D31" s="21" t="e">
        <f>#REF!</f>
        <v>#REF!</v>
      </c>
      <c r="E31" s="21" t="e">
        <f>#REF!</f>
        <v>#REF!</v>
      </c>
      <c r="F31" s="21" t="e">
        <f>#REF!</f>
        <v>#REF!</v>
      </c>
      <c r="G31" s="22" t="e">
        <f>#REF!</f>
        <v>#REF!</v>
      </c>
      <c r="H31" s="99" t="e">
        <f>#REF!</f>
        <v>#REF!</v>
      </c>
      <c r="I31" s="171" t="e">
        <f>_xlfn.CONCAT(TEXT(#REF!,"00%")," ",O5)</f>
        <v>#REF!</v>
      </c>
      <c r="J31" s="186" t="e">
        <f>_xlfn.CONCAT(TEXT(#REF!,"00%")," ",O5)</f>
        <v>#REF!</v>
      </c>
      <c r="K31" s="317" t="e">
        <f>_xlfn.CONCAT(TEXT(#REF!,"00%")," ",O5)</f>
        <v>#REF!</v>
      </c>
      <c r="L31" s="186" t="e">
        <f>_xlfn.CONCAT(TEXT(#REF!,"00%")," ",O5)</f>
        <v>#REF!</v>
      </c>
      <c r="M31" s="120" t="e">
        <f>#REF!</f>
        <v>#REF!</v>
      </c>
    </row>
    <row r="32" spans="1:13" ht="44.4" thickBot="1" x14ac:dyDescent="0.35">
      <c r="A32" s="43" t="s">
        <v>104</v>
      </c>
      <c r="B32" s="222" t="s">
        <v>198</v>
      </c>
      <c r="C32" s="150" t="e">
        <f>#REF!</f>
        <v>#REF!</v>
      </c>
      <c r="D32" s="44" t="e">
        <f>#REF!</f>
        <v>#REF!</v>
      </c>
      <c r="E32" s="35" t="e">
        <f>#REF!</f>
        <v>#REF!</v>
      </c>
      <c r="F32" s="35" t="e">
        <f>#REF!</f>
        <v>#REF!</v>
      </c>
      <c r="G32" s="35" t="e">
        <f>#REF!</f>
        <v>#REF!</v>
      </c>
      <c r="H32" s="101" t="e">
        <f>#REF!</f>
        <v>#REF!</v>
      </c>
      <c r="I32" s="169" t="e">
        <f>#REF!</f>
        <v>#REF!</v>
      </c>
      <c r="J32" s="254" t="e">
        <f>#REF!</f>
        <v>#REF!</v>
      </c>
      <c r="K32" s="111" t="e">
        <f>#REF!</f>
        <v>#REF!</v>
      </c>
      <c r="L32" s="254" t="e">
        <f>#REF!</f>
        <v>#REF!</v>
      </c>
      <c r="M32" s="241" t="e">
        <f>#REF!</f>
        <v>#REF!</v>
      </c>
    </row>
    <row r="33" spans="1:13" ht="15" thickBot="1" x14ac:dyDescent="0.35">
      <c r="A33" s="46"/>
      <c r="B33" s="226"/>
      <c r="C33" s="273"/>
      <c r="D33" s="274"/>
      <c r="E33" s="78"/>
      <c r="F33" s="78"/>
      <c r="G33" s="79"/>
      <c r="H33" s="115"/>
      <c r="I33" s="170"/>
      <c r="J33" s="266"/>
      <c r="K33" s="267"/>
      <c r="L33" s="266"/>
      <c r="M33" s="268"/>
    </row>
    <row r="34" spans="1:13" ht="30" x14ac:dyDescent="0.3">
      <c r="A34" s="45"/>
      <c r="B34" s="227" t="s">
        <v>199</v>
      </c>
      <c r="C34" s="271"/>
      <c r="D34" s="272"/>
      <c r="E34" s="33"/>
      <c r="F34" s="33"/>
      <c r="G34" s="48"/>
      <c r="H34" s="116"/>
      <c r="I34" s="168"/>
      <c r="J34" s="110"/>
      <c r="K34" s="264"/>
      <c r="L34" s="110"/>
      <c r="M34" s="265"/>
    </row>
    <row r="35" spans="1:13" ht="97.2" thickBot="1" x14ac:dyDescent="0.35">
      <c r="A35" s="47" t="s">
        <v>102</v>
      </c>
      <c r="B35" s="253" t="s">
        <v>200</v>
      </c>
      <c r="C35" s="107" t="e">
        <f>#REF!</f>
        <v>#REF!</v>
      </c>
      <c r="D35" s="31" t="e">
        <f>#REF!</f>
        <v>#REF!</v>
      </c>
      <c r="E35" s="32" t="e">
        <f>#REF!</f>
        <v>#REF!</v>
      </c>
      <c r="F35" s="32" t="e">
        <f>#REF!</f>
        <v>#REF!</v>
      </c>
      <c r="G35" s="23" t="e">
        <f>#REF!</f>
        <v>#REF!</v>
      </c>
      <c r="H35" s="101" t="e">
        <f>#REF!</f>
        <v>#REF!</v>
      </c>
      <c r="I35" s="167" t="e">
        <f>#REF!</f>
        <v>#REF!</v>
      </c>
      <c r="J35" s="254" t="e">
        <f>#REF!</f>
        <v>#REF!</v>
      </c>
      <c r="K35" s="100" t="e">
        <f>#REF!</f>
        <v>#REF!</v>
      </c>
      <c r="L35" s="254" t="e">
        <f>#REF!</f>
        <v>#REF!</v>
      </c>
      <c r="M35" s="241" t="e">
        <f>#REF!</f>
        <v>#REF!</v>
      </c>
    </row>
    <row r="36" spans="1:13" ht="15" thickBot="1" x14ac:dyDescent="0.35">
      <c r="A36" s="46"/>
      <c r="B36" s="226"/>
      <c r="C36" s="114"/>
      <c r="D36" s="78"/>
      <c r="E36" s="78"/>
      <c r="F36" s="78"/>
      <c r="G36" s="79"/>
      <c r="H36" s="115"/>
      <c r="I36" s="170"/>
      <c r="J36" s="266"/>
      <c r="K36" s="267"/>
      <c r="L36" s="266"/>
      <c r="M36" s="268"/>
    </row>
    <row r="37" spans="1:13" x14ac:dyDescent="0.3">
      <c r="A37" s="47"/>
      <c r="B37" s="225" t="s">
        <v>201</v>
      </c>
      <c r="C37" s="107"/>
      <c r="D37" s="32"/>
      <c r="E37" s="32"/>
      <c r="F37" s="32"/>
      <c r="G37" s="48"/>
      <c r="H37" s="116"/>
      <c r="I37" s="167"/>
      <c r="J37" s="110"/>
      <c r="K37" s="264"/>
      <c r="L37" s="110"/>
      <c r="M37" s="265"/>
    </row>
    <row r="38" spans="1:13" x14ac:dyDescent="0.3">
      <c r="A38" s="38">
        <v>10</v>
      </c>
      <c r="B38" s="220" t="s">
        <v>202</v>
      </c>
      <c r="C38" s="104" t="e">
        <f>#REF!</f>
        <v>#REF!</v>
      </c>
      <c r="D38" s="21" t="e">
        <f>#REF!</f>
        <v>#REF!</v>
      </c>
      <c r="E38" s="21" t="e">
        <f>#REF!</f>
        <v>#REF!</v>
      </c>
      <c r="F38" s="21" t="e">
        <f>#REF!</f>
        <v>#REF!</v>
      </c>
      <c r="G38" s="22" t="e">
        <f>#REF!</f>
        <v>#REF!</v>
      </c>
      <c r="H38" s="99" t="e">
        <f>#REF!</f>
        <v>#REF!</v>
      </c>
      <c r="I38" s="165" t="e">
        <f>#REF!</f>
        <v>#REF!</v>
      </c>
      <c r="J38" s="97" t="e">
        <f>#REF!</f>
        <v>#REF!</v>
      </c>
      <c r="K38" s="98" t="e">
        <f>#REF!</f>
        <v>#REF!</v>
      </c>
      <c r="L38" s="97" t="e">
        <f>#REF!</f>
        <v>#REF!</v>
      </c>
      <c r="M38" s="120" t="e">
        <f>#REF!</f>
        <v>#REF!</v>
      </c>
    </row>
    <row r="39" spans="1:13" ht="55.2" x14ac:dyDescent="0.3">
      <c r="A39" s="38" t="s">
        <v>122</v>
      </c>
      <c r="B39" s="221" t="s">
        <v>203</v>
      </c>
      <c r="C39" s="104" t="e">
        <f>#REF!</f>
        <v>#REF!</v>
      </c>
      <c r="D39" s="28" t="e">
        <f>#REF!</f>
        <v>#REF!</v>
      </c>
      <c r="E39" s="21" t="e">
        <f>#REF!</f>
        <v>#REF!</v>
      </c>
      <c r="F39" s="21" t="e">
        <f>#REF!</f>
        <v>#REF!</v>
      </c>
      <c r="G39" s="21" t="e">
        <f>#REF!</f>
        <v>#REF!</v>
      </c>
      <c r="H39" s="97" t="e">
        <f>#REF!</f>
        <v>#REF!</v>
      </c>
      <c r="I39" s="165" t="e">
        <f>#REF!</f>
        <v>#REF!</v>
      </c>
      <c r="J39" s="97" t="e">
        <f>#REF!</f>
        <v>#REF!</v>
      </c>
      <c r="K39" s="104" t="e">
        <f>#REF!</f>
        <v>#REF!</v>
      </c>
      <c r="L39" s="97" t="e">
        <f>#REF!</f>
        <v>#REF!</v>
      </c>
      <c r="M39" s="119" t="e">
        <f>#REF!</f>
        <v>#REF!</v>
      </c>
    </row>
    <row r="40" spans="1:13" ht="124.2" x14ac:dyDescent="0.3">
      <c r="A40" s="27" t="s">
        <v>121</v>
      </c>
      <c r="B40" s="221" t="s">
        <v>322</v>
      </c>
      <c r="C40" s="104" t="e">
        <f>#REF!</f>
        <v>#REF!</v>
      </c>
      <c r="D40" s="28" t="e">
        <f>#REF!</f>
        <v>#REF!</v>
      </c>
      <c r="E40" s="21" t="e">
        <f>#REF!</f>
        <v>#REF!</v>
      </c>
      <c r="F40" s="21" t="e">
        <f>#REF!</f>
        <v>#REF!</v>
      </c>
      <c r="G40" s="21" t="e">
        <f>#REF!</f>
        <v>#REF!</v>
      </c>
      <c r="H40" s="97" t="e">
        <f>#REF!</f>
        <v>#REF!</v>
      </c>
      <c r="I40" s="165" t="e">
        <f>#REF!</f>
        <v>#REF!</v>
      </c>
      <c r="J40" s="97" t="e">
        <f>#REF!</f>
        <v>#REF!</v>
      </c>
      <c r="K40" s="104" t="e">
        <f>#REF!</f>
        <v>#REF!</v>
      </c>
      <c r="L40" s="97" t="e">
        <f>#REF!</f>
        <v>#REF!</v>
      </c>
      <c r="M40" s="119" t="e">
        <f>#REF!</f>
        <v>#REF!</v>
      </c>
    </row>
    <row r="41" spans="1:13" ht="15" thickBot="1" x14ac:dyDescent="0.35">
      <c r="A41" s="43" t="s">
        <v>119</v>
      </c>
      <c r="B41" s="228" t="s">
        <v>204</v>
      </c>
      <c r="C41" s="111" t="e">
        <f>#REF!</f>
        <v>#REF!</v>
      </c>
      <c r="D41" s="35" t="e">
        <f>#REF!</f>
        <v>#REF!</v>
      </c>
      <c r="E41" s="35" t="e">
        <f>#REF!</f>
        <v>#REF!</v>
      </c>
      <c r="F41" s="35" t="e">
        <f>#REF!</f>
        <v>#REF!</v>
      </c>
      <c r="G41" s="23" t="e">
        <f>#REF!</f>
        <v>#REF!</v>
      </c>
      <c r="H41" s="101" t="e">
        <f>#REF!</f>
        <v>#REF!</v>
      </c>
      <c r="I41" s="169" t="e">
        <f>#REF!</f>
        <v>#REF!</v>
      </c>
      <c r="J41" s="254" t="e">
        <f>#REF!</f>
        <v>#REF!</v>
      </c>
      <c r="K41" s="100" t="e">
        <f>#REF!</f>
        <v>#REF!</v>
      </c>
      <c r="L41" s="254" t="e">
        <f>#REF!</f>
        <v>#REF!</v>
      </c>
      <c r="M41" s="241" t="e">
        <f>#REF!</f>
        <v>#REF!</v>
      </c>
    </row>
    <row r="42" spans="1:13" ht="15" thickBot="1" x14ac:dyDescent="0.35">
      <c r="A42" s="46"/>
      <c r="B42" s="226"/>
      <c r="C42" s="114"/>
      <c r="D42" s="78"/>
      <c r="E42" s="78"/>
      <c r="F42" s="78"/>
      <c r="G42" s="79"/>
      <c r="H42" s="115"/>
      <c r="I42" s="170"/>
      <c r="J42" s="266"/>
      <c r="K42" s="267"/>
      <c r="L42" s="266"/>
      <c r="M42" s="268"/>
    </row>
    <row r="43" spans="1:13" x14ac:dyDescent="0.3">
      <c r="A43" s="49"/>
      <c r="B43" s="225" t="s">
        <v>205</v>
      </c>
      <c r="C43" s="107"/>
      <c r="D43" s="32"/>
      <c r="E43" s="32"/>
      <c r="F43" s="32"/>
      <c r="G43" s="40"/>
      <c r="H43" s="117"/>
      <c r="I43" s="167"/>
      <c r="J43" s="110"/>
      <c r="K43" s="264"/>
      <c r="L43" s="110"/>
      <c r="M43" s="265"/>
    </row>
    <row r="44" spans="1:13" ht="69" x14ac:dyDescent="0.3">
      <c r="A44" s="38" t="s">
        <v>112</v>
      </c>
      <c r="B44" s="221" t="s">
        <v>206</v>
      </c>
      <c r="C44" s="104" t="e">
        <f>#REF!</f>
        <v>#REF!</v>
      </c>
      <c r="D44" s="28" t="e">
        <f>#REF!</f>
        <v>#REF!</v>
      </c>
      <c r="E44" s="28" t="e">
        <f>#REF!</f>
        <v>#REF!</v>
      </c>
      <c r="F44" s="28" t="e">
        <f>#REF!</f>
        <v>#REF!</v>
      </c>
      <c r="G44" s="21" t="e">
        <f>#REF!</f>
        <v>#REF!</v>
      </c>
      <c r="H44" s="97" t="e">
        <f>#REF!</f>
        <v>#REF!</v>
      </c>
      <c r="I44" s="165" t="e">
        <f>#REF!</f>
        <v>#REF!</v>
      </c>
      <c r="J44" s="97" t="e">
        <f>#REF!</f>
        <v>#REF!</v>
      </c>
      <c r="K44" s="104" t="e">
        <f>#REF!</f>
        <v>#REF!</v>
      </c>
      <c r="L44" s="97" t="e">
        <f>#REF!</f>
        <v>#REF!</v>
      </c>
      <c r="M44" s="119" t="e">
        <f>#REF!</f>
        <v>#REF!</v>
      </c>
    </row>
    <row r="45" spans="1:13" ht="69.599999999999994" thickBot="1" x14ac:dyDescent="0.35">
      <c r="A45" s="219" t="s">
        <v>207</v>
      </c>
      <c r="B45" s="222" t="s">
        <v>208</v>
      </c>
      <c r="C45" s="111" t="e">
        <f>#REF!</f>
        <v>#REF!</v>
      </c>
      <c r="D45" s="153" t="e">
        <f>#REF!</f>
        <v>#REF!</v>
      </c>
      <c r="E45" s="153" t="e">
        <f>#REF!</f>
        <v>#REF!</v>
      </c>
      <c r="F45" s="153" t="e">
        <f>#REF!</f>
        <v>#REF!</v>
      </c>
      <c r="G45" s="35" t="e">
        <f>#REF!</f>
        <v>#REF!</v>
      </c>
      <c r="H45" s="254" t="e">
        <f>#REF!</f>
        <v>#REF!</v>
      </c>
      <c r="I45" s="169" t="e">
        <f>#REF!</f>
        <v>#REF!</v>
      </c>
      <c r="J45" s="254" t="e">
        <f>#REF!</f>
        <v>#REF!</v>
      </c>
      <c r="K45" s="111" t="e">
        <f>#REF!</f>
        <v>#REF!</v>
      </c>
      <c r="L45" s="254" t="e">
        <f>#REF!</f>
        <v>#REF!</v>
      </c>
      <c r="M45" s="255" t="e">
        <f>#REF!</f>
        <v>#REF!</v>
      </c>
    </row>
    <row r="46" spans="1:13" ht="15" thickBot="1" x14ac:dyDescent="0.35">
      <c r="A46" s="46"/>
      <c r="B46" s="275"/>
      <c r="C46" s="114"/>
      <c r="D46" s="78"/>
      <c r="E46" s="78"/>
      <c r="F46" s="78"/>
      <c r="G46" s="78"/>
      <c r="H46" s="266"/>
      <c r="I46" s="170"/>
      <c r="J46" s="266"/>
      <c r="K46" s="114"/>
      <c r="L46" s="266"/>
      <c r="M46" s="276"/>
    </row>
    <row r="47" spans="1:13" ht="16.2" x14ac:dyDescent="0.3">
      <c r="A47" s="49"/>
      <c r="B47" s="225" t="s">
        <v>209</v>
      </c>
      <c r="C47" s="107"/>
      <c r="D47" s="32"/>
      <c r="E47" s="32"/>
      <c r="F47" s="32"/>
      <c r="G47" s="32"/>
      <c r="H47" s="108"/>
      <c r="I47" s="167"/>
      <c r="J47" s="110"/>
      <c r="K47" s="109"/>
      <c r="L47" s="110"/>
      <c r="M47" s="256"/>
    </row>
    <row r="48" spans="1:13" ht="33" thickBot="1" x14ac:dyDescent="0.35">
      <c r="A48" s="43" t="s">
        <v>210</v>
      </c>
      <c r="B48" s="228" t="s">
        <v>211</v>
      </c>
      <c r="C48" s="277" t="e">
        <f>_xlfn.CONCAT(TEXT(#REF!,"00%")," ",O5)</f>
        <v>#REF!</v>
      </c>
      <c r="D48" s="278" t="e">
        <f>_xlfn.CONCAT(TEXT(#REF!,"00%")," ",O5)</f>
        <v>#REF!</v>
      </c>
      <c r="E48" s="278" t="e">
        <f>_xlfn.CONCAT(TEXT(#REF!,"00%")," ",O5)</f>
        <v>#REF!</v>
      </c>
      <c r="F48" s="278" t="e">
        <f>_xlfn.CONCAT(TEXT(#REF!,"00%")," ",O5)</f>
        <v>#REF!</v>
      </c>
      <c r="G48" s="279" t="e">
        <f>#REF!</f>
        <v>#REF!</v>
      </c>
      <c r="H48" s="280" t="e">
        <f>#REF!</f>
        <v>#REF!</v>
      </c>
      <c r="I48" s="281" t="e">
        <f>_xlfn.CONCAT(TEXT(#REF!,"00%")," ",O5)</f>
        <v>#REF!</v>
      </c>
      <c r="J48" s="282" t="e">
        <f>_xlfn.CONCAT(TEXT(#REF!,"00%")," ",O5)</f>
        <v>#REF!</v>
      </c>
      <c r="K48" s="283" t="e">
        <f>_xlfn.CONCAT(TEXT(#REF!,"00%")," ",O5)</f>
        <v>#REF!</v>
      </c>
      <c r="L48" s="282" t="e">
        <f>_xlfn.CONCAT(TEXT(#REF!,"00%")," ",O5)</f>
        <v>#REF!</v>
      </c>
      <c r="M48" s="284" t="e">
        <f>_xlfn.CONCAT(TEXT(#REF!,"00%")," ",O5)</f>
        <v>#REF!</v>
      </c>
    </row>
    <row r="49" spans="1:13" ht="15" thickBot="1" x14ac:dyDescent="0.35">
      <c r="A49" s="285"/>
      <c r="B49" s="286"/>
      <c r="C49" s="287"/>
      <c r="D49" s="288"/>
      <c r="E49" s="288"/>
      <c r="F49" s="288"/>
      <c r="G49" s="289"/>
      <c r="H49" s="286"/>
      <c r="I49" s="290"/>
      <c r="J49" s="291"/>
      <c r="K49" s="292"/>
      <c r="L49" s="291"/>
      <c r="M49" s="275"/>
    </row>
    <row r="50" spans="1:13" ht="30" x14ac:dyDescent="0.3">
      <c r="A50" s="45"/>
      <c r="B50" s="227" t="s">
        <v>212</v>
      </c>
      <c r="C50" s="132"/>
      <c r="D50" s="56"/>
      <c r="E50" s="56"/>
      <c r="F50" s="56"/>
      <c r="G50" s="57"/>
      <c r="H50" s="133"/>
      <c r="I50" s="177"/>
      <c r="J50" s="242"/>
      <c r="K50" s="243"/>
      <c r="L50" s="242"/>
      <c r="M50" s="157"/>
    </row>
    <row r="51" spans="1:13" ht="57.6" x14ac:dyDescent="0.3">
      <c r="A51" s="38" t="s">
        <v>213</v>
      </c>
      <c r="B51" s="221" t="s">
        <v>214</v>
      </c>
      <c r="C51" s="104" t="s">
        <v>215</v>
      </c>
      <c r="D51" s="21" t="s">
        <v>215</v>
      </c>
      <c r="E51" s="21" t="s">
        <v>215</v>
      </c>
      <c r="F51" s="21" t="s">
        <v>215</v>
      </c>
      <c r="G51" s="21" t="s">
        <v>215</v>
      </c>
      <c r="H51" s="97" t="s">
        <v>215</v>
      </c>
      <c r="I51" s="165" t="s">
        <v>215</v>
      </c>
      <c r="J51" s="97" t="s">
        <v>215</v>
      </c>
      <c r="K51" s="104" t="s">
        <v>215</v>
      </c>
      <c r="L51" s="97" t="s">
        <v>215</v>
      </c>
      <c r="M51" s="119" t="s">
        <v>215</v>
      </c>
    </row>
    <row r="52" spans="1:13" ht="27.6" x14ac:dyDescent="0.3">
      <c r="A52" s="38" t="s">
        <v>216</v>
      </c>
      <c r="B52" s="220" t="s">
        <v>304</v>
      </c>
      <c r="C52" s="104" t="e">
        <f>#REF!</f>
        <v>#REF!</v>
      </c>
      <c r="D52" s="28" t="e">
        <f>#REF!</f>
        <v>#REF!</v>
      </c>
      <c r="E52" s="28" t="e">
        <f>#REF!</f>
        <v>#REF!</v>
      </c>
      <c r="F52" s="28" t="e">
        <f>#REF!</f>
        <v>#REF!</v>
      </c>
      <c r="G52" s="28" t="e">
        <f>#REF!</f>
        <v>#REF!</v>
      </c>
      <c r="H52" s="119" t="e">
        <f>#REF!</f>
        <v>#REF!</v>
      </c>
      <c r="I52" s="165" t="e">
        <f>#REF!</f>
        <v>#REF!</v>
      </c>
      <c r="J52" s="97" t="e">
        <f>#REF!</f>
        <v>#REF!</v>
      </c>
      <c r="K52" s="104" t="e">
        <f>#REF!</f>
        <v>#REF!</v>
      </c>
      <c r="L52" s="97" t="e">
        <f>#REF!</f>
        <v>#REF!</v>
      </c>
      <c r="M52" s="119" t="e">
        <f>#REF!</f>
        <v>#REF!</v>
      </c>
    </row>
    <row r="53" spans="1:13" x14ac:dyDescent="0.3">
      <c r="A53" s="38" t="s">
        <v>97</v>
      </c>
      <c r="B53" s="220" t="s">
        <v>217</v>
      </c>
      <c r="C53" s="98" t="e">
        <f>#REF!</f>
        <v>#REF!</v>
      </c>
      <c r="D53" s="22" t="e">
        <f>#REF!</f>
        <v>#REF!</v>
      </c>
      <c r="E53" s="22" t="e">
        <f>#REF!</f>
        <v>#REF!</v>
      </c>
      <c r="F53" s="22" t="e">
        <f>#REF!</f>
        <v>#REF!</v>
      </c>
      <c r="G53" s="21" t="e">
        <f>#REF!</f>
        <v>#REF!</v>
      </c>
      <c r="H53" s="97" t="e">
        <f>#REF!</f>
        <v>#REF!</v>
      </c>
      <c r="I53" s="162" t="e">
        <f>#REF!</f>
        <v>#REF!</v>
      </c>
      <c r="J53" s="99" t="e">
        <f>#REF!</f>
        <v>#REF!</v>
      </c>
      <c r="K53" s="104" t="e">
        <f>#REF!</f>
        <v>#REF!</v>
      </c>
      <c r="L53" s="99" t="e">
        <f>#REF!</f>
        <v>#REF!</v>
      </c>
      <c r="M53" s="119" t="e">
        <f>#REF!</f>
        <v>#REF!</v>
      </c>
    </row>
    <row r="54" spans="1:13" ht="28.2" thickBot="1" x14ac:dyDescent="0.35">
      <c r="A54" s="43">
        <v>12</v>
      </c>
      <c r="B54" s="222" t="s">
        <v>218</v>
      </c>
      <c r="C54" s="293" t="e">
        <f>_xlfn.CONCAT(TEXT(#REF!,"00%")," ",O5)</f>
        <v>#REF!</v>
      </c>
      <c r="D54" s="294" t="e">
        <f>_xlfn.CONCAT(TEXT(#REF!,"00%")," ",O5)</f>
        <v>#REF!</v>
      </c>
      <c r="E54" s="294" t="e">
        <f>_xlfn.CONCAT(TEXT(#REF!,"00%")," ",O5)</f>
        <v>#REF!</v>
      </c>
      <c r="F54" s="294" t="e">
        <f>_xlfn.CONCAT(TEXT(#REF!,"00%")," ",O5)</f>
        <v>#REF!</v>
      </c>
      <c r="G54" s="295" t="e">
        <f>#REF!</f>
        <v>#REF!</v>
      </c>
      <c r="H54" s="296" t="e">
        <f>#REF!</f>
        <v>#REF!</v>
      </c>
      <c r="I54" s="297" t="e">
        <f>_xlfn.CONCAT(TEXT(#REF!,"00%")," ",O5)</f>
        <v>#REF!</v>
      </c>
      <c r="J54" s="298" t="e">
        <f>_xlfn.CONCAT(TEXT(#REF!,"00%")," ",O5)</f>
        <v>#REF!</v>
      </c>
      <c r="K54" s="277" t="e">
        <f>_xlfn.CONCAT(TEXT(#REF!,"00%")," ",O5)</f>
        <v>#REF!</v>
      </c>
      <c r="L54" s="298" t="e">
        <f>_xlfn.CONCAT(TEXT(#REF!,"00%")," ",O5)</f>
        <v>#REF!</v>
      </c>
      <c r="M54" s="318" t="e">
        <f>_xlfn.CONCAT(TEXT(#REF!,"00%")," ",O5)</f>
        <v>#REF!</v>
      </c>
    </row>
    <row r="55" spans="1:13" ht="15" thickBot="1" x14ac:dyDescent="0.35">
      <c r="A55" s="285"/>
      <c r="B55" s="286"/>
      <c r="C55" s="267"/>
      <c r="D55" s="79"/>
      <c r="E55" s="79"/>
      <c r="F55" s="79"/>
      <c r="G55" s="78"/>
      <c r="H55" s="266"/>
      <c r="I55" s="270"/>
      <c r="J55" s="115"/>
      <c r="K55" s="114"/>
      <c r="L55" s="115"/>
      <c r="M55" s="276"/>
    </row>
    <row r="56" spans="1:13" x14ac:dyDescent="0.3">
      <c r="A56" s="211"/>
      <c r="B56" s="299" t="s">
        <v>219</v>
      </c>
      <c r="C56" s="300"/>
      <c r="D56" s="301"/>
      <c r="E56" s="301"/>
      <c r="F56" s="301"/>
      <c r="G56" s="301"/>
      <c r="H56" s="302"/>
      <c r="I56" s="303"/>
      <c r="J56" s="302"/>
      <c r="K56" s="300"/>
      <c r="L56" s="302"/>
      <c r="M56" s="304"/>
    </row>
    <row r="57" spans="1:13" ht="27.6" x14ac:dyDescent="0.3">
      <c r="A57" s="199" t="s">
        <v>96</v>
      </c>
      <c r="B57" s="232" t="s">
        <v>220</v>
      </c>
      <c r="C57" s="98" t="e">
        <f>#REF!</f>
        <v>#REF!</v>
      </c>
      <c r="D57" s="42" t="e">
        <f>#REF!</f>
        <v>#REF!</v>
      </c>
      <c r="E57" s="42" t="e">
        <f>#REF!</f>
        <v>#REF!</v>
      </c>
      <c r="F57" s="42" t="e">
        <f>#REF!</f>
        <v>#REF!</v>
      </c>
      <c r="G57" s="42" t="e">
        <f>#REF!</f>
        <v>#REF!</v>
      </c>
      <c r="H57" s="120" t="e">
        <f>#REF!</f>
        <v>#REF!</v>
      </c>
      <c r="I57" s="162" t="e">
        <f>#REF!</f>
        <v>#REF!</v>
      </c>
      <c r="J57" s="99" t="e">
        <f>#REF!</f>
        <v>#REF!</v>
      </c>
      <c r="K57" s="98" t="e">
        <f>#REF!</f>
        <v>#REF!</v>
      </c>
      <c r="L57" s="99" t="e">
        <f>#REF!</f>
        <v>#REF!</v>
      </c>
      <c r="M57" s="120" t="e">
        <f>#REF!</f>
        <v>#REF!</v>
      </c>
    </row>
    <row r="58" spans="1:13" ht="27.6" x14ac:dyDescent="0.3">
      <c r="A58" s="199" t="s">
        <v>96</v>
      </c>
      <c r="B58" s="96" t="s">
        <v>221</v>
      </c>
      <c r="C58" s="98" t="e">
        <f>#REF!</f>
        <v>#REF!</v>
      </c>
      <c r="D58" s="42" t="e">
        <f>#REF!</f>
        <v>#REF!</v>
      </c>
      <c r="E58" s="42" t="e">
        <f>#REF!</f>
        <v>#REF!</v>
      </c>
      <c r="F58" s="42" t="e">
        <f>#REF!</f>
        <v>#REF!</v>
      </c>
      <c r="G58" s="42" t="e">
        <f>#REF!</f>
        <v>#REF!</v>
      </c>
      <c r="H58" s="120" t="e">
        <f>#REF!</f>
        <v>#REF!</v>
      </c>
      <c r="I58" s="162" t="e">
        <f>#REF!</f>
        <v>#REF!</v>
      </c>
      <c r="J58" s="99" t="e">
        <f>#REF!</f>
        <v>#REF!</v>
      </c>
      <c r="K58" s="98" t="e">
        <f>#REF!</f>
        <v>#REF!</v>
      </c>
      <c r="L58" s="99" t="e">
        <f>#REF!</f>
        <v>#REF!</v>
      </c>
      <c r="M58" s="120" t="e">
        <f>#REF!</f>
        <v>#REF!</v>
      </c>
    </row>
    <row r="59" spans="1:13" x14ac:dyDescent="0.3">
      <c r="A59" s="199" t="s">
        <v>96</v>
      </c>
      <c r="B59" s="96" t="s">
        <v>222</v>
      </c>
      <c r="C59" s="98" t="e">
        <f>#REF!</f>
        <v>#REF!</v>
      </c>
      <c r="D59" s="42" t="e">
        <f>#REF!</f>
        <v>#REF!</v>
      </c>
      <c r="E59" s="42" t="e">
        <f>#REF!</f>
        <v>#REF!</v>
      </c>
      <c r="F59" s="42" t="e">
        <f>#REF!</f>
        <v>#REF!</v>
      </c>
      <c r="G59" s="42" t="e">
        <f>#REF!</f>
        <v>#REF!</v>
      </c>
      <c r="H59" s="120" t="e">
        <f>#REF!</f>
        <v>#REF!</v>
      </c>
      <c r="I59" s="162" t="e">
        <f>#REF!</f>
        <v>#REF!</v>
      </c>
      <c r="J59" s="99" t="e">
        <f>#REF!</f>
        <v>#REF!</v>
      </c>
      <c r="K59" s="98" t="e">
        <f>#REF!</f>
        <v>#REF!</v>
      </c>
      <c r="L59" s="99" t="e">
        <f>#REF!</f>
        <v>#REF!</v>
      </c>
      <c r="M59" s="120" t="e">
        <f>#REF!</f>
        <v>#REF!</v>
      </c>
    </row>
    <row r="60" spans="1:13" x14ac:dyDescent="0.3">
      <c r="A60" s="199" t="s">
        <v>96</v>
      </c>
      <c r="B60" s="96" t="s">
        <v>223</v>
      </c>
      <c r="C60" s="98" t="e">
        <f>#REF!</f>
        <v>#REF!</v>
      </c>
      <c r="D60" s="42" t="e">
        <f>#REF!</f>
        <v>#REF!</v>
      </c>
      <c r="E60" s="42" t="e">
        <f>#REF!</f>
        <v>#REF!</v>
      </c>
      <c r="F60" s="42" t="e">
        <f>#REF!</f>
        <v>#REF!</v>
      </c>
      <c r="G60" s="42" t="e">
        <f>#REF!</f>
        <v>#REF!</v>
      </c>
      <c r="H60" s="120" t="e">
        <f>#REF!</f>
        <v>#REF!</v>
      </c>
      <c r="I60" s="162" t="e">
        <f>#REF!</f>
        <v>#REF!</v>
      </c>
      <c r="J60" s="99" t="e">
        <f>#REF!</f>
        <v>#REF!</v>
      </c>
      <c r="K60" s="98" t="e">
        <f>#REF!</f>
        <v>#REF!</v>
      </c>
      <c r="L60" s="99" t="e">
        <f>#REF!</f>
        <v>#REF!</v>
      </c>
      <c r="M60" s="120" t="e">
        <f>#REF!</f>
        <v>#REF!</v>
      </c>
    </row>
    <row r="61" spans="1:13" x14ac:dyDescent="0.3">
      <c r="A61" s="199" t="s">
        <v>96</v>
      </c>
      <c r="B61" s="96" t="s">
        <v>224</v>
      </c>
      <c r="C61" s="98" t="e">
        <f>#REF!</f>
        <v>#REF!</v>
      </c>
      <c r="D61" s="42" t="e">
        <f>#REF!</f>
        <v>#REF!</v>
      </c>
      <c r="E61" s="42" t="e">
        <f>#REF!</f>
        <v>#REF!</v>
      </c>
      <c r="F61" s="42" t="e">
        <f>#REF!</f>
        <v>#REF!</v>
      </c>
      <c r="G61" s="42" t="e">
        <f>#REF!</f>
        <v>#REF!</v>
      </c>
      <c r="H61" s="120" t="e">
        <f>#REF!</f>
        <v>#REF!</v>
      </c>
      <c r="I61" s="162" t="e">
        <f>#REF!</f>
        <v>#REF!</v>
      </c>
      <c r="J61" s="99" t="e">
        <f>#REF!</f>
        <v>#REF!</v>
      </c>
      <c r="K61" s="98" t="e">
        <f>#REF!</f>
        <v>#REF!</v>
      </c>
      <c r="L61" s="99" t="e">
        <f>#REF!</f>
        <v>#REF!</v>
      </c>
      <c r="M61" s="120" t="e">
        <f>#REF!</f>
        <v>#REF!</v>
      </c>
    </row>
    <row r="62" spans="1:13" x14ac:dyDescent="0.3">
      <c r="A62" s="199" t="s">
        <v>96</v>
      </c>
      <c r="B62" s="96" t="s">
        <v>225</v>
      </c>
      <c r="C62" s="98" t="e">
        <f>#REF!</f>
        <v>#REF!</v>
      </c>
      <c r="D62" s="42" t="e">
        <f>#REF!</f>
        <v>#REF!</v>
      </c>
      <c r="E62" s="42" t="e">
        <f>#REF!</f>
        <v>#REF!</v>
      </c>
      <c r="F62" s="42" t="e">
        <f>#REF!</f>
        <v>#REF!</v>
      </c>
      <c r="G62" s="42" t="e">
        <f>#REF!</f>
        <v>#REF!</v>
      </c>
      <c r="H62" s="120" t="e">
        <f>#REF!</f>
        <v>#REF!</v>
      </c>
      <c r="I62" s="162" t="e">
        <f>#REF!</f>
        <v>#REF!</v>
      </c>
      <c r="J62" s="99" t="e">
        <f>#REF!</f>
        <v>#REF!</v>
      </c>
      <c r="K62" s="98" t="e">
        <f>#REF!</f>
        <v>#REF!</v>
      </c>
      <c r="L62" s="99" t="e">
        <f>#REF!</f>
        <v>#REF!</v>
      </c>
      <c r="M62" s="120" t="e">
        <f>#REF!</f>
        <v>#REF!</v>
      </c>
    </row>
    <row r="63" spans="1:13" x14ac:dyDescent="0.3">
      <c r="A63" s="199" t="s">
        <v>96</v>
      </c>
      <c r="B63" s="96" t="s">
        <v>226</v>
      </c>
      <c r="C63" s="98" t="e">
        <f>#REF!</f>
        <v>#REF!</v>
      </c>
      <c r="D63" s="42" t="e">
        <f>#REF!</f>
        <v>#REF!</v>
      </c>
      <c r="E63" s="42" t="e">
        <f>#REF!</f>
        <v>#REF!</v>
      </c>
      <c r="F63" s="42" t="e">
        <f>#REF!</f>
        <v>#REF!</v>
      </c>
      <c r="G63" s="42" t="e">
        <f>#REF!</f>
        <v>#REF!</v>
      </c>
      <c r="H63" s="120" t="e">
        <f>#REF!</f>
        <v>#REF!</v>
      </c>
      <c r="I63" s="162" t="e">
        <f>#REF!</f>
        <v>#REF!</v>
      </c>
      <c r="J63" s="99" t="e">
        <f>#REF!</f>
        <v>#REF!</v>
      </c>
      <c r="K63" s="98" t="e">
        <f>#REF!</f>
        <v>#REF!</v>
      </c>
      <c r="L63" s="99" t="e">
        <f>#REF!</f>
        <v>#REF!</v>
      </c>
      <c r="M63" s="120" t="e">
        <f>#REF!</f>
        <v>#REF!</v>
      </c>
    </row>
    <row r="64" spans="1:13" x14ac:dyDescent="0.3">
      <c r="A64" s="199" t="s">
        <v>96</v>
      </c>
      <c r="B64" s="96" t="s">
        <v>227</v>
      </c>
      <c r="C64" s="98" t="e">
        <f>#REF!</f>
        <v>#REF!</v>
      </c>
      <c r="D64" s="42" t="e">
        <f>#REF!</f>
        <v>#REF!</v>
      </c>
      <c r="E64" s="42" t="e">
        <f>#REF!</f>
        <v>#REF!</v>
      </c>
      <c r="F64" s="42" t="e">
        <f>#REF!</f>
        <v>#REF!</v>
      </c>
      <c r="G64" s="42" t="e">
        <f>#REF!</f>
        <v>#REF!</v>
      </c>
      <c r="H64" s="120" t="e">
        <f>#REF!</f>
        <v>#REF!</v>
      </c>
      <c r="I64" s="162" t="e">
        <f>#REF!</f>
        <v>#REF!</v>
      </c>
      <c r="J64" s="99" t="e">
        <f>#REF!</f>
        <v>#REF!</v>
      </c>
      <c r="K64" s="98" t="e">
        <f>#REF!</f>
        <v>#REF!</v>
      </c>
      <c r="L64" s="99" t="e">
        <f>#REF!</f>
        <v>#REF!</v>
      </c>
      <c r="M64" s="120" t="e">
        <f>#REF!</f>
        <v>#REF!</v>
      </c>
    </row>
    <row r="65" spans="1:13" ht="111" thickBot="1" x14ac:dyDescent="0.35">
      <c r="A65" s="199" t="s">
        <v>96</v>
      </c>
      <c r="B65" s="230" t="s">
        <v>228</v>
      </c>
      <c r="C65" s="98" t="e">
        <f>#REF!</f>
        <v>#REF!</v>
      </c>
      <c r="D65" s="42" t="e">
        <f>#REF!</f>
        <v>#REF!</v>
      </c>
      <c r="E65" s="42" t="e">
        <f>#REF!</f>
        <v>#REF!</v>
      </c>
      <c r="F65" s="42" t="e">
        <f>#REF!</f>
        <v>#REF!</v>
      </c>
      <c r="G65" s="42" t="e">
        <f>#REF!</f>
        <v>#REF!</v>
      </c>
      <c r="H65" s="120" t="e">
        <f>#REF!</f>
        <v>#REF!</v>
      </c>
      <c r="I65" s="162" t="e">
        <f>#REF!</f>
        <v>#REF!</v>
      </c>
      <c r="J65" s="99" t="e">
        <f>#REF!</f>
        <v>#REF!</v>
      </c>
      <c r="K65" s="98" t="e">
        <f>#REF!</f>
        <v>#REF!</v>
      </c>
      <c r="L65" s="99" t="e">
        <f>#REF!</f>
        <v>#REF!</v>
      </c>
      <c r="M65" s="120" t="e">
        <f>#REF!</f>
        <v>#REF!</v>
      </c>
    </row>
    <row r="66" spans="1:13" x14ac:dyDescent="0.3">
      <c r="A66" s="36"/>
      <c r="B66" s="223" t="s">
        <v>229</v>
      </c>
      <c r="C66" s="102"/>
      <c r="D66" s="25"/>
      <c r="E66" s="25"/>
      <c r="F66" s="25"/>
      <c r="G66" s="37"/>
      <c r="H66" s="113"/>
      <c r="I66" s="164"/>
      <c r="J66" s="185"/>
      <c r="K66" s="104"/>
      <c r="L66" s="185"/>
      <c r="M66" s="119"/>
    </row>
    <row r="67" spans="1:13" ht="28.2" thickBot="1" x14ac:dyDescent="0.35">
      <c r="A67" s="43" t="s">
        <v>96</v>
      </c>
      <c r="B67" s="222" t="s">
        <v>230</v>
      </c>
      <c r="C67" s="151" t="e">
        <f>#REF!</f>
        <v>#REF!</v>
      </c>
      <c r="D67" s="23" t="e">
        <f>#REF!</f>
        <v>#REF!</v>
      </c>
      <c r="E67" s="23" t="e">
        <f>#REF!</f>
        <v>#REF!</v>
      </c>
      <c r="F67" s="23" t="e">
        <f>#REF!</f>
        <v>#REF!</v>
      </c>
      <c r="G67" s="35" t="e">
        <f>#REF!</f>
        <v>#REF!</v>
      </c>
      <c r="H67" s="254" t="e">
        <f>#REF!</f>
        <v>#REF!</v>
      </c>
      <c r="I67" s="163" t="e">
        <f>#REF!</f>
        <v>#REF!</v>
      </c>
      <c r="J67" s="101" t="e">
        <f>#REF!</f>
        <v>#REF!</v>
      </c>
      <c r="K67" s="111" t="e">
        <f>#REF!</f>
        <v>#REF!</v>
      </c>
      <c r="L67" s="101" t="e">
        <f>#REF!</f>
        <v>#REF!</v>
      </c>
      <c r="M67" s="255" t="e">
        <f>#REF!</f>
        <v>#REF!</v>
      </c>
    </row>
    <row r="68" spans="1:13" ht="15" thickBot="1" x14ac:dyDescent="0.35">
      <c r="A68" s="285"/>
      <c r="B68" s="286"/>
      <c r="C68" s="114"/>
      <c r="D68" s="78"/>
      <c r="E68" s="78"/>
      <c r="F68" s="78"/>
      <c r="G68" s="78"/>
      <c r="H68" s="266"/>
      <c r="I68" s="170"/>
      <c r="J68" s="266"/>
      <c r="K68" s="114"/>
      <c r="L68" s="266"/>
      <c r="M68" s="276"/>
    </row>
    <row r="69" spans="1:13" ht="27.6" x14ac:dyDescent="0.3">
      <c r="A69" s="45"/>
      <c r="B69" s="227" t="s">
        <v>232</v>
      </c>
      <c r="C69" s="109"/>
      <c r="D69" s="33"/>
      <c r="E69" s="33"/>
      <c r="F69" s="33"/>
      <c r="G69" s="33"/>
      <c r="H69" s="110"/>
      <c r="I69" s="168"/>
      <c r="J69" s="110"/>
      <c r="K69" s="109"/>
      <c r="L69" s="110"/>
      <c r="M69" s="256"/>
    </row>
    <row r="70" spans="1:13" ht="30" x14ac:dyDescent="0.3">
      <c r="A70" s="38">
        <v>15</v>
      </c>
      <c r="B70" s="221" t="s">
        <v>233</v>
      </c>
      <c r="C70" s="118" t="e">
        <f>_xlfn.CONCAT(TEXT(#REF!,"00%")," ",O5)</f>
        <v>#REF!</v>
      </c>
      <c r="D70" s="70" t="e">
        <f>_xlfn.CONCAT(TEXT(#REF!,"00%")," ",O5)</f>
        <v>#REF!</v>
      </c>
      <c r="E70" s="70" t="e">
        <f>_xlfn.CONCAT(TEXT(#REF!,"00%")," ",O5)</f>
        <v>#REF!</v>
      </c>
      <c r="F70" s="70" t="e">
        <f>_xlfn.CONCAT(TEXT(#REF!,"00%")," ",O5)</f>
        <v>#REF!</v>
      </c>
      <c r="G70" s="76" t="e">
        <f>_xlfn.CONCAT(TEXT(#REF!,"00%")," ",O5)</f>
        <v>#REF!</v>
      </c>
      <c r="H70" s="121" t="e">
        <f>_xlfn.CONCAT(TEXT(#REF!,"00%")," ",O5)</f>
        <v>#REF!</v>
      </c>
      <c r="I70" s="171" t="e">
        <f>_xlfn.CONCAT(TEXT(#REF!,"00%")," ",O5)</f>
        <v>#REF!</v>
      </c>
      <c r="J70" s="186" t="e">
        <f>_xlfn.CONCAT(TEXT(#REF!,"00%")," ",O5)</f>
        <v>#REF!</v>
      </c>
      <c r="K70" s="191" t="e">
        <f>_xlfn.CONCAT(TEXT(#REF!,"00%")," ",O5)</f>
        <v>#REF!</v>
      </c>
      <c r="L70" s="186" t="e">
        <f>_xlfn.CONCAT(TEXT(#REF!,"00%")," ",O5)</f>
        <v>#REF!</v>
      </c>
      <c r="M70" s="205" t="e">
        <f>_xlfn.CONCAT(TEXT(#REF!,"00%")," ",O5)</f>
        <v>#REF!</v>
      </c>
    </row>
    <row r="71" spans="1:13" ht="15" thickBot="1" x14ac:dyDescent="0.35">
      <c r="A71" s="43"/>
      <c r="B71" s="222" t="s">
        <v>234</v>
      </c>
      <c r="C71" s="305" t="s">
        <v>65</v>
      </c>
      <c r="D71" s="306" t="s">
        <v>65</v>
      </c>
      <c r="E71" s="306" t="s">
        <v>231</v>
      </c>
      <c r="F71" s="306" t="s">
        <v>65</v>
      </c>
      <c r="G71" s="306" t="s">
        <v>231</v>
      </c>
      <c r="H71" s="307" t="s">
        <v>65</v>
      </c>
      <c r="I71" s="308" t="s">
        <v>65</v>
      </c>
      <c r="J71" s="307" t="s">
        <v>65</v>
      </c>
      <c r="K71" s="305" t="s">
        <v>65</v>
      </c>
      <c r="L71" s="307" t="s">
        <v>65</v>
      </c>
      <c r="M71" s="309" t="s">
        <v>65</v>
      </c>
    </row>
    <row r="72" spans="1:13" ht="15" thickBot="1" x14ac:dyDescent="0.35">
      <c r="A72" s="285"/>
      <c r="B72" s="286"/>
      <c r="C72" s="292"/>
      <c r="D72" s="289"/>
      <c r="E72" s="310"/>
      <c r="F72" s="289"/>
      <c r="G72" s="289"/>
      <c r="H72" s="286"/>
      <c r="I72" s="145"/>
      <c r="J72" s="286"/>
      <c r="K72" s="292"/>
      <c r="L72" s="286"/>
      <c r="M72" s="275"/>
    </row>
    <row r="73" spans="1:13" x14ac:dyDescent="0.3">
      <c r="A73" s="45"/>
      <c r="B73" s="227" t="s">
        <v>235</v>
      </c>
      <c r="C73" s="132"/>
      <c r="D73" s="56"/>
      <c r="E73" s="56"/>
      <c r="F73" s="56"/>
      <c r="G73" s="57"/>
      <c r="H73" s="133"/>
      <c r="I73" s="177"/>
      <c r="J73" s="242"/>
      <c r="K73" s="243"/>
      <c r="L73" s="242"/>
      <c r="M73" s="157"/>
    </row>
    <row r="74" spans="1:13" ht="82.8" x14ac:dyDescent="0.3">
      <c r="A74" s="38" t="s">
        <v>88</v>
      </c>
      <c r="B74" s="221" t="s">
        <v>236</v>
      </c>
      <c r="C74" s="98" t="e">
        <f>#REF!</f>
        <v>#REF!</v>
      </c>
      <c r="D74" s="42" t="e">
        <f>#REF!</f>
        <v>#REF!</v>
      </c>
      <c r="E74" s="22" t="e">
        <f>#REF!</f>
        <v>#REF!</v>
      </c>
      <c r="F74" s="22" t="e">
        <f>#REF!</f>
        <v>#REF!</v>
      </c>
      <c r="G74" s="21" t="e">
        <f>#REF!</f>
        <v>#REF!</v>
      </c>
      <c r="H74" s="97" t="e">
        <f>#REF!</f>
        <v>#REF!</v>
      </c>
      <c r="I74" s="162" t="e">
        <f>#REF!</f>
        <v>#REF!</v>
      </c>
      <c r="J74" s="99" t="e">
        <f>#REF!</f>
        <v>#REF!</v>
      </c>
      <c r="K74" s="104" t="e">
        <f>#REF!</f>
        <v>#REF!</v>
      </c>
      <c r="L74" s="99" t="e">
        <f>#REF!</f>
        <v>#REF!</v>
      </c>
      <c r="M74" s="119" t="e">
        <f>#REF!</f>
        <v>#REF!</v>
      </c>
    </row>
    <row r="75" spans="1:13" ht="55.2" x14ac:dyDescent="0.3">
      <c r="A75" s="50" t="s">
        <v>93</v>
      </c>
      <c r="B75" s="221" t="s">
        <v>315</v>
      </c>
      <c r="C75" s="95" t="s">
        <v>231</v>
      </c>
      <c r="D75" s="20" t="s">
        <v>237</v>
      </c>
      <c r="E75" s="20" t="s">
        <v>237</v>
      </c>
      <c r="F75" s="20" t="s">
        <v>237</v>
      </c>
      <c r="G75" s="20" t="s">
        <v>237</v>
      </c>
      <c r="H75" s="96" t="s">
        <v>237</v>
      </c>
      <c r="I75" s="161" t="s">
        <v>231</v>
      </c>
      <c r="J75" s="96" t="s">
        <v>231</v>
      </c>
      <c r="K75" s="95" t="s">
        <v>237</v>
      </c>
      <c r="L75" s="96" t="s">
        <v>231</v>
      </c>
      <c r="M75" s="156" t="s">
        <v>237</v>
      </c>
    </row>
    <row r="76" spans="1:13" ht="97.2" thickBot="1" x14ac:dyDescent="0.35">
      <c r="A76" s="52"/>
      <c r="B76" s="224" t="s">
        <v>238</v>
      </c>
      <c r="C76" s="123" t="s">
        <v>290</v>
      </c>
      <c r="D76" s="53" t="s">
        <v>290</v>
      </c>
      <c r="E76" s="53" t="s">
        <v>290</v>
      </c>
      <c r="F76" s="53" t="s">
        <v>290</v>
      </c>
      <c r="G76" s="53" t="s">
        <v>290</v>
      </c>
      <c r="H76" s="124" t="s">
        <v>290</v>
      </c>
      <c r="I76" s="172" t="s">
        <v>290</v>
      </c>
      <c r="J76" s="188" t="s">
        <v>290</v>
      </c>
      <c r="K76" s="192" t="s">
        <v>290</v>
      </c>
      <c r="L76" s="188" t="s">
        <v>290</v>
      </c>
      <c r="M76" s="207" t="s">
        <v>290</v>
      </c>
    </row>
    <row r="77" spans="1:13" ht="15" thickBot="1" x14ac:dyDescent="0.35">
      <c r="A77" s="206"/>
      <c r="B77" s="122"/>
      <c r="C77" s="125"/>
      <c r="D77" s="81"/>
      <c r="E77" s="81"/>
      <c r="F77" s="81"/>
      <c r="G77" s="81"/>
      <c r="H77" s="126"/>
      <c r="I77" s="173"/>
      <c r="J77" s="131"/>
      <c r="K77" s="130"/>
      <c r="L77" s="131"/>
      <c r="M77" s="208"/>
    </row>
    <row r="78" spans="1:13" x14ac:dyDescent="0.3">
      <c r="A78" s="36" t="s">
        <v>76</v>
      </c>
      <c r="B78" s="223" t="s">
        <v>239</v>
      </c>
      <c r="C78" s="102"/>
      <c r="D78" s="25"/>
      <c r="E78" s="25"/>
      <c r="F78" s="25"/>
      <c r="G78" s="26"/>
      <c r="H78" s="103"/>
      <c r="I78" s="164"/>
      <c r="J78" s="185"/>
      <c r="K78" s="95"/>
      <c r="L78" s="185"/>
      <c r="M78" s="156"/>
    </row>
    <row r="79" spans="1:13" ht="41.4" x14ac:dyDescent="0.3">
      <c r="A79" s="38" t="s">
        <v>75</v>
      </c>
      <c r="B79" s="221" t="s">
        <v>240</v>
      </c>
      <c r="C79" s="98" t="e">
        <f>#REF!</f>
        <v>#REF!</v>
      </c>
      <c r="D79" s="22" t="e">
        <f>#REF!</f>
        <v>#REF!</v>
      </c>
      <c r="E79" s="22" t="e">
        <f>#REF!</f>
        <v>#REF!</v>
      </c>
      <c r="F79" s="22" t="e">
        <f>#REF!</f>
        <v>#REF!</v>
      </c>
      <c r="G79" s="21" t="e">
        <f>#REF!</f>
        <v>#REF!</v>
      </c>
      <c r="H79" s="97" t="e">
        <f>#REF!</f>
        <v>#REF!</v>
      </c>
      <c r="I79" s="162" t="e">
        <f>#REF!</f>
        <v>#REF!</v>
      </c>
      <c r="J79" s="99" t="e">
        <f>#REF!</f>
        <v>#REF!</v>
      </c>
      <c r="K79" s="104" t="e">
        <f>#REF!</f>
        <v>#REF!</v>
      </c>
      <c r="L79" s="99" t="e">
        <f>#REF!</f>
        <v>#REF!</v>
      </c>
      <c r="M79" s="119" t="e">
        <f>#REF!</f>
        <v>#REF!</v>
      </c>
    </row>
    <row r="80" spans="1:13" ht="27.6" x14ac:dyDescent="0.3">
      <c r="A80" s="38" t="s">
        <v>74</v>
      </c>
      <c r="B80" s="220" t="s">
        <v>241</v>
      </c>
      <c r="C80" s="127" t="s">
        <v>231</v>
      </c>
      <c r="D80" s="54" t="s">
        <v>231</v>
      </c>
      <c r="E80" s="54" t="s">
        <v>231</v>
      </c>
      <c r="F80" s="54" t="s">
        <v>231</v>
      </c>
      <c r="G80" s="21" t="e">
        <f>#REF!</f>
        <v>#REF!</v>
      </c>
      <c r="H80" s="97" t="e">
        <f>#REF!</f>
        <v>#REF!</v>
      </c>
      <c r="I80" s="174" t="s">
        <v>231</v>
      </c>
      <c r="J80" s="185" t="s">
        <v>231</v>
      </c>
      <c r="K80" s="104" t="s">
        <v>231</v>
      </c>
      <c r="L80" s="185" t="s">
        <v>231</v>
      </c>
      <c r="M80" s="119" t="s">
        <v>231</v>
      </c>
    </row>
    <row r="81" spans="1:13" ht="138.6" thickBot="1" x14ac:dyDescent="0.35">
      <c r="A81" s="52"/>
      <c r="B81" s="222" t="s">
        <v>242</v>
      </c>
      <c r="C81" s="123" t="s">
        <v>291</v>
      </c>
      <c r="D81" s="53" t="s">
        <v>291</v>
      </c>
      <c r="E81" s="53" t="s">
        <v>291</v>
      </c>
      <c r="F81" s="53" t="s">
        <v>291</v>
      </c>
      <c r="G81" s="53" t="s">
        <v>291</v>
      </c>
      <c r="H81" s="124" t="s">
        <v>291</v>
      </c>
      <c r="I81" s="172" t="s">
        <v>291</v>
      </c>
      <c r="J81" s="188" t="s">
        <v>291</v>
      </c>
      <c r="K81" s="192" t="s">
        <v>291</v>
      </c>
      <c r="L81" s="188" t="s">
        <v>291</v>
      </c>
      <c r="M81" s="207" t="s">
        <v>291</v>
      </c>
    </row>
    <row r="82" spans="1:13" x14ac:dyDescent="0.3">
      <c r="A82" s="209"/>
      <c r="B82" s="235" t="s">
        <v>303</v>
      </c>
      <c r="C82" s="128"/>
      <c r="D82" s="55"/>
      <c r="E82" s="55"/>
      <c r="F82" s="55"/>
      <c r="G82" s="77" t="e">
        <f>#REF!</f>
        <v>#REF!</v>
      </c>
      <c r="H82" s="129" t="e">
        <f>#REF!</f>
        <v>#REF!</v>
      </c>
      <c r="I82" s="175"/>
      <c r="J82" s="188"/>
      <c r="K82" s="193"/>
      <c r="L82" s="188"/>
      <c r="M82" s="210"/>
    </row>
    <row r="83" spans="1:13" x14ac:dyDescent="0.3">
      <c r="A83" s="41"/>
      <c r="B83" s="204"/>
      <c r="C83" s="130"/>
      <c r="D83" s="83"/>
      <c r="E83" s="83"/>
      <c r="F83" s="83"/>
      <c r="G83" s="83"/>
      <c r="H83" s="131"/>
      <c r="I83" s="176"/>
      <c r="J83" s="131"/>
      <c r="K83" s="130"/>
      <c r="L83" s="131"/>
      <c r="M83" s="208"/>
    </row>
    <row r="84" spans="1:13" x14ac:dyDescent="0.3">
      <c r="A84" s="211" t="s">
        <v>85</v>
      </c>
      <c r="B84" s="233" t="s">
        <v>243</v>
      </c>
      <c r="C84" s="132"/>
      <c r="D84" s="56"/>
      <c r="E84" s="56"/>
      <c r="F84" s="56"/>
      <c r="G84" s="57"/>
      <c r="H84" s="133"/>
      <c r="I84" s="177"/>
      <c r="J84" s="185"/>
      <c r="K84" s="95"/>
      <c r="L84" s="185"/>
      <c r="M84" s="156"/>
    </row>
    <row r="85" spans="1:13" ht="27.6" x14ac:dyDescent="0.3">
      <c r="A85" s="199" t="s">
        <v>81</v>
      </c>
      <c r="B85" s="230" t="s">
        <v>244</v>
      </c>
      <c r="C85" s="104" t="e">
        <f>#REF!</f>
        <v>#REF!</v>
      </c>
      <c r="D85" s="21" t="e">
        <f>#REF!</f>
        <v>#REF!</v>
      </c>
      <c r="E85" s="21" t="e">
        <f>#REF!</f>
        <v>#REF!</v>
      </c>
      <c r="F85" s="21" t="e">
        <f>#REF!</f>
        <v>#REF!</v>
      </c>
      <c r="G85" s="21" t="e">
        <f>#REF!</f>
        <v>#REF!</v>
      </c>
      <c r="H85" s="97" t="e">
        <f>#REF!</f>
        <v>#REF!</v>
      </c>
      <c r="I85" s="165" t="e">
        <f>#REF!</f>
        <v>#REF!</v>
      </c>
      <c r="J85" s="97" t="e">
        <f>#REF!</f>
        <v>#REF!</v>
      </c>
      <c r="K85" s="104" t="e">
        <f>#REF!</f>
        <v>#REF!</v>
      </c>
      <c r="L85" s="97" t="e">
        <f>#REF!</f>
        <v>#REF!</v>
      </c>
      <c r="M85" s="119" t="e">
        <f>#REF!</f>
        <v>#REF!</v>
      </c>
    </row>
    <row r="86" spans="1:13" x14ac:dyDescent="0.3">
      <c r="A86" s="197" t="s">
        <v>84</v>
      </c>
      <c r="B86" s="232" t="s">
        <v>10</v>
      </c>
      <c r="C86" s="98" t="e">
        <f>#REF!</f>
        <v>#REF!</v>
      </c>
      <c r="D86" s="22" t="e">
        <f>#REF!</f>
        <v>#REF!</v>
      </c>
      <c r="E86" s="22" t="e">
        <f>#REF!</f>
        <v>#REF!</v>
      </c>
      <c r="F86" s="22" t="e">
        <f>#REF!</f>
        <v>#REF!</v>
      </c>
      <c r="G86" s="21" t="e">
        <f>#REF!</f>
        <v>#REF!</v>
      </c>
      <c r="H86" s="99" t="e">
        <f>#REF!</f>
        <v>#REF!</v>
      </c>
      <c r="I86" s="162" t="e">
        <f>#REF!</f>
        <v>#REF!</v>
      </c>
      <c r="J86" s="99" t="e">
        <f>#REF!</f>
        <v>#REF!</v>
      </c>
      <c r="K86" s="104" t="e">
        <f>#REF!</f>
        <v>#REF!</v>
      </c>
      <c r="L86" s="99" t="e">
        <f>#REF!</f>
        <v>#REF!</v>
      </c>
      <c r="M86" s="120" t="e">
        <f>#REF!</f>
        <v>#REF!</v>
      </c>
    </row>
    <row r="87" spans="1:13" ht="41.4" x14ac:dyDescent="0.3">
      <c r="A87" s="200" t="s">
        <v>79</v>
      </c>
      <c r="B87" s="231" t="s">
        <v>245</v>
      </c>
      <c r="C87" s="104" t="s">
        <v>246</v>
      </c>
      <c r="D87" s="21" t="s">
        <v>246</v>
      </c>
      <c r="E87" s="21" t="s">
        <v>246</v>
      </c>
      <c r="F87" s="21" t="s">
        <v>246</v>
      </c>
      <c r="G87" s="21" t="s">
        <v>246</v>
      </c>
      <c r="H87" s="97" t="s">
        <v>246</v>
      </c>
      <c r="I87" s="165" t="s">
        <v>246</v>
      </c>
      <c r="J87" s="97" t="s">
        <v>246</v>
      </c>
      <c r="K87" s="104" t="s">
        <v>246</v>
      </c>
      <c r="L87" s="97" t="s">
        <v>246</v>
      </c>
      <c r="M87" s="119" t="s">
        <v>246</v>
      </c>
    </row>
    <row r="88" spans="1:13" ht="69" x14ac:dyDescent="0.3">
      <c r="A88" s="212" t="s">
        <v>247</v>
      </c>
      <c r="B88" s="96" t="s">
        <v>248</v>
      </c>
      <c r="C88" s="93" t="s">
        <v>249</v>
      </c>
      <c r="D88" s="19" t="s">
        <v>249</v>
      </c>
      <c r="E88" s="19" t="s">
        <v>249</v>
      </c>
      <c r="F88" s="19" t="s">
        <v>249</v>
      </c>
      <c r="G88" s="19" t="s">
        <v>249</v>
      </c>
      <c r="H88" s="94" t="s">
        <v>249</v>
      </c>
      <c r="I88" s="160" t="s">
        <v>249</v>
      </c>
      <c r="J88" s="94" t="s">
        <v>249</v>
      </c>
      <c r="K88" s="93" t="s">
        <v>249</v>
      </c>
      <c r="L88" s="94" t="s">
        <v>249</v>
      </c>
      <c r="M88" s="198" t="s">
        <v>249</v>
      </c>
    </row>
    <row r="89" spans="1:13" x14ac:dyDescent="0.3">
      <c r="A89" s="213"/>
      <c r="B89" s="187"/>
      <c r="C89" s="152"/>
      <c r="D89" s="82"/>
      <c r="E89" s="83"/>
      <c r="F89" s="83"/>
      <c r="G89" s="83"/>
      <c r="H89" s="131"/>
      <c r="I89" s="176"/>
      <c r="J89" s="131"/>
      <c r="K89" s="130"/>
      <c r="L89" s="131"/>
      <c r="M89" s="208"/>
    </row>
    <row r="90" spans="1:13" x14ac:dyDescent="0.3">
      <c r="A90" s="197" t="s">
        <v>250</v>
      </c>
      <c r="B90" s="230" t="s">
        <v>251</v>
      </c>
      <c r="C90" s="104" t="s">
        <v>252</v>
      </c>
      <c r="D90" s="21" t="s">
        <v>249</v>
      </c>
      <c r="E90" s="21" t="s">
        <v>249</v>
      </c>
      <c r="F90" s="21" t="s">
        <v>249</v>
      </c>
      <c r="G90" s="21" t="s">
        <v>249</v>
      </c>
      <c r="H90" s="97" t="s">
        <v>249</v>
      </c>
      <c r="I90" s="165" t="s">
        <v>249</v>
      </c>
      <c r="J90" s="97" t="s">
        <v>249</v>
      </c>
      <c r="K90" s="104" t="s">
        <v>249</v>
      </c>
      <c r="L90" s="97" t="s">
        <v>249</v>
      </c>
      <c r="M90" s="119" t="s">
        <v>249</v>
      </c>
    </row>
    <row r="91" spans="1:13" ht="55.2" x14ac:dyDescent="0.3">
      <c r="A91" s="60"/>
      <c r="B91" s="231" t="s">
        <v>299</v>
      </c>
      <c r="C91" s="104" t="s">
        <v>253</v>
      </c>
      <c r="D91" s="21" t="s">
        <v>253</v>
      </c>
      <c r="E91" s="21" t="s">
        <v>253</v>
      </c>
      <c r="F91" s="21" t="s">
        <v>253</v>
      </c>
      <c r="G91" s="21" t="s">
        <v>253</v>
      </c>
      <c r="H91" s="97" t="s">
        <v>253</v>
      </c>
      <c r="I91" s="165" t="s">
        <v>253</v>
      </c>
      <c r="J91" s="97" t="s">
        <v>253</v>
      </c>
      <c r="K91" s="104" t="s">
        <v>253</v>
      </c>
      <c r="L91" s="97" t="s">
        <v>253</v>
      </c>
      <c r="M91" s="119" t="s">
        <v>253</v>
      </c>
    </row>
    <row r="92" spans="1:13" x14ac:dyDescent="0.3">
      <c r="A92" s="60"/>
      <c r="B92" s="232" t="s">
        <v>152</v>
      </c>
      <c r="C92" s="104" t="s">
        <v>249</v>
      </c>
      <c r="D92" s="21" t="s">
        <v>249</v>
      </c>
      <c r="E92" s="21" t="s">
        <v>249</v>
      </c>
      <c r="F92" s="21" t="s">
        <v>249</v>
      </c>
      <c r="G92" s="21" t="s">
        <v>249</v>
      </c>
      <c r="H92" s="97" t="s">
        <v>249</v>
      </c>
      <c r="I92" s="165" t="s">
        <v>249</v>
      </c>
      <c r="J92" s="97" t="s">
        <v>249</v>
      </c>
      <c r="K92" s="104" t="s">
        <v>249</v>
      </c>
      <c r="L92" s="97" t="s">
        <v>249</v>
      </c>
      <c r="M92" s="119" t="s">
        <v>249</v>
      </c>
    </row>
    <row r="93" spans="1:13" ht="55.2" x14ac:dyDescent="0.3">
      <c r="A93" s="60"/>
      <c r="B93" s="231" t="s">
        <v>298</v>
      </c>
      <c r="C93" s="104"/>
      <c r="D93" s="21"/>
      <c r="E93" s="21" t="e">
        <f>#REF!</f>
        <v>#REF!</v>
      </c>
      <c r="F93" s="21" t="e">
        <f>#REF!</f>
        <v>#REF!</v>
      </c>
      <c r="G93" s="21"/>
      <c r="H93" s="97"/>
      <c r="I93" s="165"/>
      <c r="J93" s="97"/>
      <c r="K93" s="104"/>
      <c r="L93" s="97"/>
      <c r="M93" s="119" t="e">
        <f>#REF!</f>
        <v>#REF!</v>
      </c>
    </row>
    <row r="94" spans="1:13" ht="41.4" hidden="1" x14ac:dyDescent="0.3">
      <c r="A94" s="215"/>
      <c r="B94" s="234" t="s">
        <v>300</v>
      </c>
      <c r="C94" s="104"/>
      <c r="D94" s="21"/>
      <c r="E94" s="21"/>
      <c r="F94" s="21"/>
      <c r="G94" s="21"/>
      <c r="H94" s="97"/>
      <c r="I94" s="165"/>
      <c r="J94" s="97"/>
      <c r="K94" s="104"/>
      <c r="L94" s="97"/>
      <c r="M94" s="119"/>
    </row>
    <row r="95" spans="1:13" ht="27.6" hidden="1" x14ac:dyDescent="0.3">
      <c r="A95" s="215"/>
      <c r="B95" s="311" t="s">
        <v>301</v>
      </c>
      <c r="C95" s="104"/>
      <c r="D95" s="21"/>
      <c r="E95" s="21"/>
      <c r="F95" s="21"/>
      <c r="G95" s="21"/>
      <c r="H95" s="97"/>
      <c r="I95" s="165"/>
      <c r="J95" s="97"/>
      <c r="K95" s="104"/>
      <c r="L95" s="97"/>
      <c r="M95" s="119"/>
    </row>
    <row r="96" spans="1:13" hidden="1" x14ac:dyDescent="0.3">
      <c r="A96" s="215"/>
      <c r="B96" s="311" t="s">
        <v>317</v>
      </c>
      <c r="C96" s="104"/>
      <c r="D96" s="21"/>
      <c r="E96" s="21"/>
      <c r="F96" s="21"/>
      <c r="G96" s="21"/>
      <c r="H96" s="97"/>
      <c r="I96" s="165"/>
      <c r="J96" s="97"/>
      <c r="K96" s="104"/>
      <c r="L96" s="97"/>
      <c r="M96" s="119"/>
    </row>
    <row r="97" spans="1:13" x14ac:dyDescent="0.3">
      <c r="A97" s="214"/>
      <c r="B97" s="187"/>
      <c r="C97" s="134"/>
      <c r="D97" s="84"/>
      <c r="E97" s="84"/>
      <c r="F97" s="84"/>
      <c r="G97" s="84"/>
      <c r="H97" s="135"/>
      <c r="I97" s="178"/>
      <c r="J97" s="135"/>
      <c r="K97" s="134"/>
      <c r="L97" s="135"/>
      <c r="M97" s="203"/>
    </row>
    <row r="98" spans="1:13" x14ac:dyDescent="0.3">
      <c r="A98" s="60"/>
      <c r="B98" s="230" t="s">
        <v>254</v>
      </c>
      <c r="C98" s="95"/>
      <c r="D98" s="20"/>
      <c r="E98" s="54"/>
      <c r="F98" s="20"/>
      <c r="G98" s="20"/>
      <c r="H98" s="96"/>
      <c r="I98" s="161"/>
      <c r="J98" s="96"/>
      <c r="K98" s="95"/>
      <c r="L98" s="96"/>
      <c r="M98" s="156"/>
    </row>
    <row r="99" spans="1:13" ht="55.8" x14ac:dyDescent="0.3">
      <c r="A99" s="215"/>
      <c r="B99" s="231" t="s">
        <v>305</v>
      </c>
      <c r="C99" s="104" t="e">
        <f>#REF!</f>
        <v>#REF!</v>
      </c>
      <c r="D99" s="21" t="e">
        <f>#REF!</f>
        <v>#REF!</v>
      </c>
      <c r="E99" s="20" t="s">
        <v>67</v>
      </c>
      <c r="F99" s="21" t="e">
        <f>#REF!</f>
        <v>#REF!</v>
      </c>
      <c r="G99" s="20" t="s">
        <v>67</v>
      </c>
      <c r="H99" s="97" t="e">
        <f>#REF!</f>
        <v>#REF!</v>
      </c>
      <c r="I99" s="165" t="e">
        <f>#REF!</f>
        <v>#REF!</v>
      </c>
      <c r="J99" s="97"/>
      <c r="K99" s="104" t="e">
        <f>#REF!</f>
        <v>#REF!</v>
      </c>
      <c r="L99" s="97"/>
      <c r="M99" s="119" t="e">
        <f>#REF!</f>
        <v>#REF!</v>
      </c>
    </row>
    <row r="100" spans="1:13" ht="42" thickBot="1" x14ac:dyDescent="0.35">
      <c r="A100" s="216"/>
      <c r="B100" s="235" t="s">
        <v>255</v>
      </c>
      <c r="C100" s="136"/>
      <c r="D100" s="34"/>
      <c r="E100" s="34"/>
      <c r="F100" s="34"/>
      <c r="G100" s="34"/>
      <c r="H100" s="137"/>
      <c r="I100" s="179"/>
      <c r="J100" s="96"/>
      <c r="K100" s="95"/>
      <c r="L100" s="96"/>
      <c r="M100" s="156"/>
    </row>
    <row r="101" spans="1:13" ht="41.4" x14ac:dyDescent="0.3">
      <c r="A101" s="59"/>
      <c r="B101" s="236" t="s">
        <v>256</v>
      </c>
      <c r="C101" s="138" t="s">
        <v>257</v>
      </c>
      <c r="D101" s="26" t="s">
        <v>257</v>
      </c>
      <c r="E101" s="26" t="s">
        <v>67</v>
      </c>
      <c r="F101" s="26" t="s">
        <v>257</v>
      </c>
      <c r="G101" s="26" t="s">
        <v>67</v>
      </c>
      <c r="H101" s="103" t="s">
        <v>257</v>
      </c>
      <c r="I101" s="180" t="s">
        <v>257</v>
      </c>
      <c r="J101" s="96"/>
      <c r="K101" s="95" t="s">
        <v>257</v>
      </c>
      <c r="L101" s="96"/>
      <c r="M101" s="156" t="s">
        <v>257</v>
      </c>
    </row>
    <row r="102" spans="1:13" ht="41.4" x14ac:dyDescent="0.3">
      <c r="A102" s="60"/>
      <c r="B102" s="230" t="s">
        <v>256</v>
      </c>
      <c r="C102" s="95" t="s">
        <v>258</v>
      </c>
      <c r="D102" s="20" t="s">
        <v>258</v>
      </c>
      <c r="E102" s="20" t="s">
        <v>67</v>
      </c>
      <c r="F102" s="20" t="s">
        <v>258</v>
      </c>
      <c r="G102" s="20" t="s">
        <v>67</v>
      </c>
      <c r="H102" s="96" t="s">
        <v>258</v>
      </c>
      <c r="I102" s="161" t="s">
        <v>258</v>
      </c>
      <c r="J102" s="96"/>
      <c r="K102" s="95" t="s">
        <v>258</v>
      </c>
      <c r="L102" s="96"/>
      <c r="M102" s="156" t="s">
        <v>258</v>
      </c>
    </row>
    <row r="103" spans="1:13" ht="41.4" x14ac:dyDescent="0.3">
      <c r="A103" s="60"/>
      <c r="B103" s="230" t="s">
        <v>256</v>
      </c>
      <c r="C103" s="95" t="s">
        <v>259</v>
      </c>
      <c r="D103" s="20" t="s">
        <v>259</v>
      </c>
      <c r="E103" s="20" t="s">
        <v>67</v>
      </c>
      <c r="F103" s="20" t="s">
        <v>259</v>
      </c>
      <c r="G103" s="20" t="s">
        <v>67</v>
      </c>
      <c r="H103" s="96" t="s">
        <v>259</v>
      </c>
      <c r="I103" s="161" t="s">
        <v>259</v>
      </c>
      <c r="J103" s="96"/>
      <c r="K103" s="95" t="s">
        <v>259</v>
      </c>
      <c r="L103" s="96"/>
      <c r="M103" s="156" t="s">
        <v>259</v>
      </c>
    </row>
    <row r="104" spans="1:13" ht="41.4" x14ac:dyDescent="0.3">
      <c r="A104" s="60"/>
      <c r="B104" s="230" t="s">
        <v>256</v>
      </c>
      <c r="C104" s="95" t="s">
        <v>260</v>
      </c>
      <c r="D104" s="20" t="s">
        <v>260</v>
      </c>
      <c r="E104" s="20" t="s">
        <v>67</v>
      </c>
      <c r="F104" s="20" t="s">
        <v>260</v>
      </c>
      <c r="G104" s="20" t="s">
        <v>67</v>
      </c>
      <c r="H104" s="96" t="s">
        <v>260</v>
      </c>
      <c r="I104" s="161" t="s">
        <v>260</v>
      </c>
      <c r="J104" s="96"/>
      <c r="K104" s="95" t="s">
        <v>260</v>
      </c>
      <c r="L104" s="96"/>
      <c r="M104" s="156" t="s">
        <v>260</v>
      </c>
    </row>
    <row r="105" spans="1:13" ht="42" thickBot="1" x14ac:dyDescent="0.35">
      <c r="A105" s="61"/>
      <c r="B105" s="237" t="s">
        <v>256</v>
      </c>
      <c r="C105" s="139" t="s">
        <v>261</v>
      </c>
      <c r="D105" s="62" t="s">
        <v>262</v>
      </c>
      <c r="E105" s="62" t="s">
        <v>67</v>
      </c>
      <c r="F105" s="62" t="s">
        <v>262</v>
      </c>
      <c r="G105" s="62" t="s">
        <v>67</v>
      </c>
      <c r="H105" s="140" t="s">
        <v>262</v>
      </c>
      <c r="I105" s="181" t="s">
        <v>318</v>
      </c>
      <c r="J105" s="96"/>
      <c r="K105" s="95" t="s">
        <v>262</v>
      </c>
      <c r="L105" s="96"/>
      <c r="M105" s="156" t="s">
        <v>262</v>
      </c>
    </row>
    <row r="106" spans="1:13" ht="27.6" x14ac:dyDescent="0.3">
      <c r="A106" s="59"/>
      <c r="B106" s="236" t="s">
        <v>263</v>
      </c>
      <c r="C106" s="138" t="s">
        <v>264</v>
      </c>
      <c r="D106" s="26" t="s">
        <v>264</v>
      </c>
      <c r="E106" s="26" t="s">
        <v>67</v>
      </c>
      <c r="F106" s="26" t="s">
        <v>264</v>
      </c>
      <c r="G106" s="26" t="s">
        <v>67</v>
      </c>
      <c r="H106" s="103" t="s">
        <v>264</v>
      </c>
      <c r="I106" s="180" t="s">
        <v>264</v>
      </c>
      <c r="J106" s="96"/>
      <c r="K106" s="95" t="s">
        <v>264</v>
      </c>
      <c r="L106" s="96"/>
      <c r="M106" s="156" t="s">
        <v>264</v>
      </c>
    </row>
    <row r="107" spans="1:13" ht="27.6" x14ac:dyDescent="0.3">
      <c r="A107" s="60"/>
      <c r="B107" s="230" t="s">
        <v>263</v>
      </c>
      <c r="C107" s="95" t="s">
        <v>265</v>
      </c>
      <c r="D107" s="20" t="s">
        <v>265</v>
      </c>
      <c r="E107" s="20" t="s">
        <v>67</v>
      </c>
      <c r="F107" s="20" t="s">
        <v>265</v>
      </c>
      <c r="G107" s="20" t="s">
        <v>67</v>
      </c>
      <c r="H107" s="96" t="s">
        <v>265</v>
      </c>
      <c r="I107" s="161" t="s">
        <v>265</v>
      </c>
      <c r="J107" s="96"/>
      <c r="K107" s="95" t="s">
        <v>265</v>
      </c>
      <c r="L107" s="96"/>
      <c r="M107" s="156" t="s">
        <v>265</v>
      </c>
    </row>
    <row r="108" spans="1:13" ht="27.6" x14ac:dyDescent="0.3">
      <c r="A108" s="60"/>
      <c r="B108" s="230" t="s">
        <v>263</v>
      </c>
      <c r="C108" s="95" t="s">
        <v>266</v>
      </c>
      <c r="D108" s="20" t="s">
        <v>266</v>
      </c>
      <c r="E108" s="20" t="s">
        <v>67</v>
      </c>
      <c r="F108" s="20" t="s">
        <v>266</v>
      </c>
      <c r="G108" s="20" t="s">
        <v>67</v>
      </c>
      <c r="H108" s="96" t="s">
        <v>266</v>
      </c>
      <c r="I108" s="161" t="s">
        <v>266</v>
      </c>
      <c r="J108" s="96"/>
      <c r="K108" s="95" t="s">
        <v>266</v>
      </c>
      <c r="L108" s="96"/>
      <c r="M108" s="156" t="s">
        <v>266</v>
      </c>
    </row>
    <row r="109" spans="1:13" ht="27.6" x14ac:dyDescent="0.3">
      <c r="A109" s="60"/>
      <c r="B109" s="230" t="s">
        <v>263</v>
      </c>
      <c r="C109" s="95" t="s">
        <v>267</v>
      </c>
      <c r="D109" s="20" t="s">
        <v>267</v>
      </c>
      <c r="E109" s="20" t="s">
        <v>67</v>
      </c>
      <c r="F109" s="20" t="s">
        <v>267</v>
      </c>
      <c r="G109" s="20" t="s">
        <v>67</v>
      </c>
      <c r="H109" s="96" t="s">
        <v>267</v>
      </c>
      <c r="I109" s="161" t="s">
        <v>267</v>
      </c>
      <c r="J109" s="96"/>
      <c r="K109" s="95" t="s">
        <v>267</v>
      </c>
      <c r="L109" s="96"/>
      <c r="M109" s="156" t="s">
        <v>267</v>
      </c>
    </row>
    <row r="110" spans="1:13" ht="28.2" thickBot="1" x14ac:dyDescent="0.35">
      <c r="A110" s="61"/>
      <c r="B110" s="237" t="s">
        <v>263</v>
      </c>
      <c r="C110" s="139" t="s">
        <v>268</v>
      </c>
      <c r="D110" s="62" t="s">
        <v>268</v>
      </c>
      <c r="E110" s="62" t="s">
        <v>67</v>
      </c>
      <c r="F110" s="62" t="s">
        <v>268</v>
      </c>
      <c r="G110" s="62" t="s">
        <v>67</v>
      </c>
      <c r="H110" s="140" t="s">
        <v>268</v>
      </c>
      <c r="I110" s="181" t="s">
        <v>268</v>
      </c>
      <c r="J110" s="96"/>
      <c r="K110" s="95" t="s">
        <v>268</v>
      </c>
      <c r="L110" s="96"/>
      <c r="M110" s="156" t="s">
        <v>268</v>
      </c>
    </row>
    <row r="111" spans="1:13" ht="28.2" thickBot="1" x14ac:dyDescent="0.35">
      <c r="A111" s="217"/>
      <c r="B111" s="238" t="s">
        <v>269</v>
      </c>
      <c r="C111" s="141" t="s">
        <v>270</v>
      </c>
      <c r="D111" s="24" t="s">
        <v>270</v>
      </c>
      <c r="E111" s="24" t="s">
        <v>67</v>
      </c>
      <c r="F111" s="24" t="s">
        <v>270</v>
      </c>
      <c r="G111" s="24" t="s">
        <v>67</v>
      </c>
      <c r="H111" s="142" t="s">
        <v>270</v>
      </c>
      <c r="I111" s="182" t="s">
        <v>270</v>
      </c>
      <c r="J111" s="96"/>
      <c r="K111" s="95" t="s">
        <v>270</v>
      </c>
      <c r="L111" s="96"/>
      <c r="M111" s="156" t="s">
        <v>270</v>
      </c>
    </row>
    <row r="112" spans="1:13" ht="27.6" x14ac:dyDescent="0.3">
      <c r="A112" s="59"/>
      <c r="B112" s="236" t="s">
        <v>271</v>
      </c>
      <c r="C112" s="138" t="s">
        <v>272</v>
      </c>
      <c r="D112" s="26" t="s">
        <v>272</v>
      </c>
      <c r="E112" s="26" t="s">
        <v>67</v>
      </c>
      <c r="F112" s="26" t="s">
        <v>272</v>
      </c>
      <c r="G112" s="26" t="s">
        <v>67</v>
      </c>
      <c r="H112" s="103" t="s">
        <v>272</v>
      </c>
      <c r="I112" s="180" t="s">
        <v>272</v>
      </c>
      <c r="J112" s="96"/>
      <c r="K112" s="95" t="s">
        <v>272</v>
      </c>
      <c r="L112" s="96"/>
      <c r="M112" s="156" t="s">
        <v>272</v>
      </c>
    </row>
    <row r="113" spans="1:13" ht="27.6" x14ac:dyDescent="0.3">
      <c r="A113" s="60"/>
      <c r="B113" s="230" t="s">
        <v>271</v>
      </c>
      <c r="C113" s="95" t="s">
        <v>273</v>
      </c>
      <c r="D113" s="20" t="s">
        <v>273</v>
      </c>
      <c r="E113" s="20" t="s">
        <v>67</v>
      </c>
      <c r="F113" s="20" t="s">
        <v>273</v>
      </c>
      <c r="G113" s="20" t="s">
        <v>67</v>
      </c>
      <c r="H113" s="96" t="s">
        <v>273</v>
      </c>
      <c r="I113" s="161" t="s">
        <v>273</v>
      </c>
      <c r="J113" s="96"/>
      <c r="K113" s="95" t="s">
        <v>273</v>
      </c>
      <c r="L113" s="96"/>
      <c r="M113" s="156" t="s">
        <v>273</v>
      </c>
    </row>
    <row r="114" spans="1:13" ht="27.6" x14ac:dyDescent="0.3">
      <c r="A114" s="60"/>
      <c r="B114" s="230" t="s">
        <v>271</v>
      </c>
      <c r="C114" s="95" t="s">
        <v>274</v>
      </c>
      <c r="D114" s="20" t="s">
        <v>274</v>
      </c>
      <c r="E114" s="20" t="s">
        <v>67</v>
      </c>
      <c r="F114" s="20" t="s">
        <v>274</v>
      </c>
      <c r="G114" s="20" t="s">
        <v>67</v>
      </c>
      <c r="H114" s="96" t="s">
        <v>274</v>
      </c>
      <c r="I114" s="161" t="s">
        <v>274</v>
      </c>
      <c r="J114" s="96"/>
      <c r="K114" s="95" t="s">
        <v>274</v>
      </c>
      <c r="L114" s="96"/>
      <c r="M114" s="156" t="s">
        <v>274</v>
      </c>
    </row>
    <row r="115" spans="1:13" ht="27.6" x14ac:dyDescent="0.3">
      <c r="A115" s="60"/>
      <c r="B115" s="230" t="s">
        <v>271</v>
      </c>
      <c r="C115" s="95" t="s">
        <v>275</v>
      </c>
      <c r="D115" s="20" t="s">
        <v>275</v>
      </c>
      <c r="E115" s="20" t="s">
        <v>67</v>
      </c>
      <c r="F115" s="20" t="s">
        <v>275</v>
      </c>
      <c r="G115" s="20" t="s">
        <v>67</v>
      </c>
      <c r="H115" s="96" t="s">
        <v>275</v>
      </c>
      <c r="I115" s="161" t="s">
        <v>275</v>
      </c>
      <c r="J115" s="96"/>
      <c r="K115" s="95" t="s">
        <v>275</v>
      </c>
      <c r="L115" s="96"/>
      <c r="M115" s="156" t="s">
        <v>275</v>
      </c>
    </row>
    <row r="116" spans="1:13" ht="28.2" thickBot="1" x14ac:dyDescent="0.35">
      <c r="A116" s="61"/>
      <c r="B116" s="237" t="s">
        <v>271</v>
      </c>
      <c r="C116" s="139" t="s">
        <v>261</v>
      </c>
      <c r="D116" s="62" t="s">
        <v>262</v>
      </c>
      <c r="E116" s="62" t="s">
        <v>67</v>
      </c>
      <c r="F116" s="62" t="s">
        <v>262</v>
      </c>
      <c r="G116" s="62" t="s">
        <v>67</v>
      </c>
      <c r="H116" s="140" t="s">
        <v>262</v>
      </c>
      <c r="I116" s="181" t="s">
        <v>318</v>
      </c>
      <c r="J116" s="96"/>
      <c r="K116" s="95" t="s">
        <v>262</v>
      </c>
      <c r="L116" s="96"/>
      <c r="M116" s="156" t="s">
        <v>262</v>
      </c>
    </row>
    <row r="117" spans="1:13" ht="27.6" x14ac:dyDescent="0.3">
      <c r="A117" s="59"/>
      <c r="B117" s="236" t="s">
        <v>276</v>
      </c>
      <c r="C117" s="138" t="s">
        <v>277</v>
      </c>
      <c r="D117" s="26" t="s">
        <v>277</v>
      </c>
      <c r="E117" s="26" t="s">
        <v>67</v>
      </c>
      <c r="F117" s="26" t="s">
        <v>277</v>
      </c>
      <c r="G117" s="26" t="s">
        <v>67</v>
      </c>
      <c r="H117" s="103" t="s">
        <v>277</v>
      </c>
      <c r="I117" s="180" t="s">
        <v>277</v>
      </c>
      <c r="J117" s="96"/>
      <c r="K117" s="95" t="s">
        <v>277</v>
      </c>
      <c r="L117" s="96"/>
      <c r="M117" s="156" t="s">
        <v>277</v>
      </c>
    </row>
    <row r="118" spans="1:13" ht="27.6" x14ac:dyDescent="0.3">
      <c r="A118" s="60"/>
      <c r="B118" s="233" t="s">
        <v>276</v>
      </c>
      <c r="C118" s="95" t="s">
        <v>278</v>
      </c>
      <c r="D118" s="20" t="s">
        <v>278</v>
      </c>
      <c r="E118" s="57" t="s">
        <v>67</v>
      </c>
      <c r="F118" s="20" t="s">
        <v>278</v>
      </c>
      <c r="G118" s="57" t="s">
        <v>67</v>
      </c>
      <c r="H118" s="96" t="s">
        <v>278</v>
      </c>
      <c r="I118" s="161" t="s">
        <v>278</v>
      </c>
      <c r="J118" s="96"/>
      <c r="K118" s="95" t="s">
        <v>278</v>
      </c>
      <c r="L118" s="96"/>
      <c r="M118" s="156" t="s">
        <v>278</v>
      </c>
    </row>
    <row r="119" spans="1:13" ht="27.6" x14ac:dyDescent="0.3">
      <c r="A119" s="60"/>
      <c r="B119" s="233" t="s">
        <v>276</v>
      </c>
      <c r="C119" s="95" t="s">
        <v>279</v>
      </c>
      <c r="D119" s="20" t="s">
        <v>279</v>
      </c>
      <c r="E119" s="57" t="s">
        <v>67</v>
      </c>
      <c r="F119" s="20" t="s">
        <v>279</v>
      </c>
      <c r="G119" s="57" t="s">
        <v>67</v>
      </c>
      <c r="H119" s="96" t="s">
        <v>279</v>
      </c>
      <c r="I119" s="161" t="s">
        <v>279</v>
      </c>
      <c r="J119" s="96"/>
      <c r="K119" s="95" t="s">
        <v>279</v>
      </c>
      <c r="L119" s="96"/>
      <c r="M119" s="156" t="s">
        <v>279</v>
      </c>
    </row>
    <row r="120" spans="1:13" ht="27.6" x14ac:dyDescent="0.3">
      <c r="A120" s="60"/>
      <c r="B120" s="233" t="s">
        <v>276</v>
      </c>
      <c r="C120" s="95" t="s">
        <v>280</v>
      </c>
      <c r="D120" s="20" t="s">
        <v>280</v>
      </c>
      <c r="E120" s="57" t="s">
        <v>67</v>
      </c>
      <c r="F120" s="20" t="s">
        <v>280</v>
      </c>
      <c r="G120" s="57" t="s">
        <v>67</v>
      </c>
      <c r="H120" s="96" t="s">
        <v>280</v>
      </c>
      <c r="I120" s="161" t="s">
        <v>280</v>
      </c>
      <c r="J120" s="96"/>
      <c r="K120" s="95" t="s">
        <v>280</v>
      </c>
      <c r="L120" s="96"/>
      <c r="M120" s="156" t="s">
        <v>280</v>
      </c>
    </row>
    <row r="121" spans="1:13" ht="28.2" thickBot="1" x14ac:dyDescent="0.35">
      <c r="A121" s="61"/>
      <c r="B121" s="239" t="s">
        <v>276</v>
      </c>
      <c r="C121" s="139" t="s">
        <v>268</v>
      </c>
      <c r="D121" s="62" t="s">
        <v>268</v>
      </c>
      <c r="E121" s="63" t="s">
        <v>67</v>
      </c>
      <c r="F121" s="62" t="s">
        <v>268</v>
      </c>
      <c r="G121" s="63" t="s">
        <v>67</v>
      </c>
      <c r="H121" s="140" t="s">
        <v>268</v>
      </c>
      <c r="I121" s="181" t="s">
        <v>268</v>
      </c>
      <c r="J121" s="96"/>
      <c r="K121" s="95" t="s">
        <v>268</v>
      </c>
      <c r="L121" s="96"/>
      <c r="M121" s="156" t="s">
        <v>268</v>
      </c>
    </row>
    <row r="122" spans="1:13" ht="27.6" x14ac:dyDescent="0.3">
      <c r="A122" s="59"/>
      <c r="B122" s="236" t="s">
        <v>281</v>
      </c>
      <c r="C122" s="138" t="s">
        <v>282</v>
      </c>
      <c r="D122" s="26" t="s">
        <v>282</v>
      </c>
      <c r="E122" s="26" t="s">
        <v>67</v>
      </c>
      <c r="F122" s="26" t="s">
        <v>282</v>
      </c>
      <c r="G122" s="26" t="s">
        <v>67</v>
      </c>
      <c r="H122" s="103" t="s">
        <v>282</v>
      </c>
      <c r="I122" s="180" t="s">
        <v>282</v>
      </c>
      <c r="J122" s="96"/>
      <c r="K122" s="95" t="s">
        <v>282</v>
      </c>
      <c r="L122" s="96"/>
      <c r="M122" s="156" t="s">
        <v>282</v>
      </c>
    </row>
    <row r="123" spans="1:13" ht="27.6" x14ac:dyDescent="0.3">
      <c r="A123" s="60"/>
      <c r="B123" s="233" t="s">
        <v>281</v>
      </c>
      <c r="C123" s="95" t="s">
        <v>265</v>
      </c>
      <c r="D123" s="20" t="s">
        <v>265</v>
      </c>
      <c r="E123" s="57" t="s">
        <v>67</v>
      </c>
      <c r="F123" s="20" t="s">
        <v>265</v>
      </c>
      <c r="G123" s="57" t="s">
        <v>67</v>
      </c>
      <c r="H123" s="96" t="s">
        <v>265</v>
      </c>
      <c r="I123" s="161" t="s">
        <v>265</v>
      </c>
      <c r="J123" s="96"/>
      <c r="K123" s="95" t="s">
        <v>265</v>
      </c>
      <c r="L123" s="96"/>
      <c r="M123" s="156" t="s">
        <v>265</v>
      </c>
    </row>
    <row r="124" spans="1:13" ht="27.6" x14ac:dyDescent="0.3">
      <c r="A124" s="60"/>
      <c r="B124" s="233" t="s">
        <v>281</v>
      </c>
      <c r="C124" s="95" t="s">
        <v>266</v>
      </c>
      <c r="D124" s="20" t="s">
        <v>266</v>
      </c>
      <c r="E124" s="57" t="s">
        <v>67</v>
      </c>
      <c r="F124" s="20" t="s">
        <v>266</v>
      </c>
      <c r="G124" s="57" t="s">
        <v>67</v>
      </c>
      <c r="H124" s="96" t="s">
        <v>266</v>
      </c>
      <c r="I124" s="161" t="s">
        <v>266</v>
      </c>
      <c r="J124" s="96"/>
      <c r="K124" s="95" t="s">
        <v>266</v>
      </c>
      <c r="L124" s="96"/>
      <c r="M124" s="156" t="s">
        <v>266</v>
      </c>
    </row>
    <row r="125" spans="1:13" ht="27.6" x14ac:dyDescent="0.3">
      <c r="A125" s="60"/>
      <c r="B125" s="233" t="s">
        <v>281</v>
      </c>
      <c r="C125" s="95" t="s">
        <v>267</v>
      </c>
      <c r="D125" s="20" t="s">
        <v>267</v>
      </c>
      <c r="E125" s="57" t="s">
        <v>67</v>
      </c>
      <c r="F125" s="20" t="s">
        <v>267</v>
      </c>
      <c r="G125" s="57" t="s">
        <v>67</v>
      </c>
      <c r="H125" s="96" t="s">
        <v>267</v>
      </c>
      <c r="I125" s="161" t="s">
        <v>267</v>
      </c>
      <c r="J125" s="96"/>
      <c r="K125" s="95" t="s">
        <v>267</v>
      </c>
      <c r="L125" s="96"/>
      <c r="M125" s="156" t="s">
        <v>267</v>
      </c>
    </row>
    <row r="126" spans="1:13" ht="28.2" thickBot="1" x14ac:dyDescent="0.35">
      <c r="A126" s="61"/>
      <c r="B126" s="239" t="s">
        <v>281</v>
      </c>
      <c r="C126" s="139" t="s">
        <v>268</v>
      </c>
      <c r="D126" s="62" t="s">
        <v>268</v>
      </c>
      <c r="E126" s="63" t="s">
        <v>67</v>
      </c>
      <c r="F126" s="62" t="s">
        <v>268</v>
      </c>
      <c r="G126" s="63" t="s">
        <v>67</v>
      </c>
      <c r="H126" s="140" t="s">
        <v>268</v>
      </c>
      <c r="I126" s="181" t="s">
        <v>268</v>
      </c>
      <c r="J126" s="96"/>
      <c r="K126" s="95" t="s">
        <v>268</v>
      </c>
      <c r="L126" s="96"/>
      <c r="M126" s="156" t="s">
        <v>268</v>
      </c>
    </row>
    <row r="127" spans="1:13" ht="15" thickBot="1" x14ac:dyDescent="0.35">
      <c r="A127" s="218"/>
      <c r="B127" s="240" t="s">
        <v>283</v>
      </c>
      <c r="C127" s="143" t="s">
        <v>284</v>
      </c>
      <c r="D127" s="64" t="s">
        <v>284</v>
      </c>
      <c r="E127" s="65" t="s">
        <v>284</v>
      </c>
      <c r="F127" s="64" t="s">
        <v>284</v>
      </c>
      <c r="G127" s="64" t="s">
        <v>284</v>
      </c>
      <c r="H127" s="144" t="s">
        <v>284</v>
      </c>
      <c r="I127" s="143" t="s">
        <v>284</v>
      </c>
      <c r="J127" s="184"/>
      <c r="K127" s="93" t="s">
        <v>284</v>
      </c>
      <c r="L127" s="94"/>
      <c r="M127" s="198" t="s">
        <v>284</v>
      </c>
    </row>
    <row r="128" spans="1:13" x14ac:dyDescent="0.3">
      <c r="A128" s="66"/>
      <c r="B128" s="236" t="s">
        <v>285</v>
      </c>
      <c r="C128" s="112"/>
      <c r="D128" s="37"/>
      <c r="E128" s="26"/>
      <c r="F128" s="37"/>
      <c r="G128" s="26"/>
      <c r="H128" s="113"/>
      <c r="I128" s="112"/>
      <c r="J128" s="158"/>
      <c r="K128" s="95"/>
      <c r="L128" s="96"/>
      <c r="M128" s="119"/>
    </row>
    <row r="129" spans="1:13" x14ac:dyDescent="0.3">
      <c r="A129" s="60"/>
      <c r="B129" s="230" t="s">
        <v>286</v>
      </c>
      <c r="C129" s="104"/>
      <c r="D129" s="21"/>
      <c r="E129" s="22"/>
      <c r="F129" s="21"/>
      <c r="G129" s="21"/>
      <c r="H129" s="97"/>
      <c r="I129" s="104"/>
      <c r="J129" s="119"/>
      <c r="K129" s="104"/>
      <c r="L129" s="97"/>
      <c r="M129" s="119"/>
    </row>
    <row r="130" spans="1:13" x14ac:dyDescent="0.3">
      <c r="A130" s="60"/>
      <c r="B130" s="230" t="s">
        <v>287</v>
      </c>
      <c r="C130" s="104"/>
      <c r="D130" s="21"/>
      <c r="E130" s="22"/>
      <c r="F130" s="21"/>
      <c r="G130" s="22"/>
      <c r="H130" s="97"/>
      <c r="I130" s="104"/>
      <c r="J130" s="119"/>
      <c r="K130" s="98"/>
      <c r="L130" s="99"/>
      <c r="M130" s="119"/>
    </row>
    <row r="131" spans="1:13" ht="28.2" thickBot="1" x14ac:dyDescent="0.35">
      <c r="A131" s="61"/>
      <c r="B131" s="237" t="s">
        <v>288</v>
      </c>
      <c r="C131" s="105"/>
      <c r="D131" s="30"/>
      <c r="E131" s="67"/>
      <c r="F131" s="30"/>
      <c r="G131" s="68"/>
      <c r="H131" s="106"/>
      <c r="I131" s="105"/>
      <c r="J131" s="159"/>
      <c r="K131" s="123"/>
      <c r="L131" s="194"/>
      <c r="M131" s="159"/>
    </row>
    <row r="132" spans="1:13" x14ac:dyDescent="0.3">
      <c r="B132" s="20"/>
      <c r="C132" s="57"/>
      <c r="D132" s="88"/>
      <c r="E132" s="56"/>
      <c r="F132" s="88"/>
      <c r="G132" s="56"/>
      <c r="H132" s="56"/>
      <c r="I132" s="88"/>
      <c r="J132" s="88"/>
      <c r="K132" s="56"/>
      <c r="L132" s="56"/>
      <c r="M132" s="56"/>
    </row>
    <row r="135" spans="1:13" ht="30.6" x14ac:dyDescent="0.3">
      <c r="B135" s="69" t="s">
        <v>289</v>
      </c>
    </row>
  </sheetData>
  <mergeCells count="5">
    <mergeCell ref="B1:H1"/>
    <mergeCell ref="I3:J3"/>
    <mergeCell ref="K3:L3"/>
    <mergeCell ref="I2:J2"/>
    <mergeCell ref="K2:L2"/>
  </mergeCells>
  <conditionalFormatting sqref="C6:C22">
    <cfRule type="expression" dxfId="127" priority="634">
      <formula>$R6=1</formula>
    </cfRule>
  </conditionalFormatting>
  <conditionalFormatting sqref="C58:C66">
    <cfRule type="expression" dxfId="126" priority="335">
      <formula>$R58=1</formula>
    </cfRule>
  </conditionalFormatting>
  <conditionalFormatting sqref="C67">
    <cfRule type="expression" dxfId="125" priority="333">
      <formula>IF(AND(C67&lt;1.01,C67&lt;&gt;0),TRUE,FALSE)</formula>
    </cfRule>
    <cfRule type="expression" dxfId="124" priority="334">
      <formula>IF(C178=1,TRUE, FALSE)</formula>
    </cfRule>
  </conditionalFormatting>
  <conditionalFormatting sqref="C128:D128 F128">
    <cfRule type="expression" dxfId="123" priority="644">
      <formula>#REF!=1</formula>
    </cfRule>
  </conditionalFormatting>
  <conditionalFormatting sqref="C68:E71">
    <cfRule type="expression" dxfId="122" priority="407">
      <formula>$R68=1</formula>
    </cfRule>
  </conditionalFormatting>
  <conditionalFormatting sqref="C24:H26">
    <cfRule type="expression" dxfId="121" priority="598">
      <formula>$R24=1</formula>
    </cfRule>
  </conditionalFormatting>
  <conditionalFormatting sqref="C57:H57">
    <cfRule type="expression" dxfId="120" priority="354">
      <formula>$R57=1</formula>
    </cfRule>
  </conditionalFormatting>
  <conditionalFormatting sqref="D5:D6">
    <cfRule type="expression" dxfId="119" priority="640">
      <formula>$S5=1</formula>
    </cfRule>
  </conditionalFormatting>
  <conditionalFormatting sqref="D9 D12:D13 D31:D34 D38 D41:D43 D49:D50 D53 D55:D56 D66:D67 D73 D78:D79 D84 D89:D90 D98 D127 D129:D130">
    <cfRule type="expression" dxfId="118" priority="642">
      <formula>$S9=1</formula>
    </cfRule>
  </conditionalFormatting>
  <conditionalFormatting sqref="D39:D40">
    <cfRule type="expression" dxfId="117" priority="364">
      <formula>$R39=1</formula>
    </cfRule>
  </conditionalFormatting>
  <conditionalFormatting sqref="D44:D47">
    <cfRule type="expression" dxfId="116" priority="357">
      <formula>$R44=1</formula>
    </cfRule>
  </conditionalFormatting>
  <conditionalFormatting sqref="D74">
    <cfRule type="expression" dxfId="115" priority="346">
      <formula>$R74=1</formula>
    </cfRule>
  </conditionalFormatting>
  <conditionalFormatting sqref="D85">
    <cfRule type="expression" dxfId="114" priority="344">
      <formula>$R85=1</formula>
    </cfRule>
  </conditionalFormatting>
  <conditionalFormatting sqref="D99:D126">
    <cfRule type="expression" dxfId="113" priority="412">
      <formula>$R99=1</formula>
    </cfRule>
  </conditionalFormatting>
  <conditionalFormatting sqref="D22:F22 C23:F23 C27:I28 C29:C56 D48:F48 D72 C72:C86 C88:C130 D91:M97 E122:E126 D128:F128 M128 C131:D131 F131 H131:J131 M131">
    <cfRule type="expression" dxfId="112" priority="643">
      <formula>$R22=1</formula>
    </cfRule>
  </conditionalFormatting>
  <conditionalFormatting sqref="D29:F30">
    <cfRule type="expression" dxfId="111" priority="380">
      <formula>$R29=1</formula>
    </cfRule>
  </conditionalFormatting>
  <conditionalFormatting sqref="D35:F37">
    <cfRule type="expression" dxfId="110" priority="370">
      <formula>$R35=1</formula>
    </cfRule>
  </conditionalFormatting>
  <conditionalFormatting sqref="D54:F54">
    <cfRule type="expression" dxfId="109" priority="396">
      <formula>$R54=1</formula>
    </cfRule>
  </conditionalFormatting>
  <conditionalFormatting sqref="D80:F80">
    <cfRule type="expression" dxfId="108" priority="547">
      <formula>$R80=1</formula>
    </cfRule>
  </conditionalFormatting>
  <conditionalFormatting sqref="D86:F86">
    <cfRule type="expression" dxfId="107" priority="415">
      <formula>$S86=1</formula>
    </cfRule>
  </conditionalFormatting>
  <conditionalFormatting sqref="D14:G21">
    <cfRule type="expression" dxfId="106" priority="384">
      <formula>$R14=1</formula>
    </cfRule>
  </conditionalFormatting>
  <conditionalFormatting sqref="D58:H65">
    <cfRule type="expression" dxfId="105" priority="348">
      <formula>$R58=1</formula>
    </cfRule>
  </conditionalFormatting>
  <conditionalFormatting sqref="D81:I83">
    <cfRule type="expression" dxfId="104" priority="269">
      <formula>$R81=1</formula>
    </cfRule>
  </conditionalFormatting>
  <conditionalFormatting sqref="D7:M8">
    <cfRule type="expression" dxfId="103" priority="62">
      <formula>$R7=1</formula>
    </cfRule>
  </conditionalFormatting>
  <conditionalFormatting sqref="D10:M11">
    <cfRule type="expression" dxfId="102" priority="57">
      <formula>$R10=1</formula>
    </cfRule>
  </conditionalFormatting>
  <conditionalFormatting sqref="D51:M52">
    <cfRule type="expression" dxfId="101" priority="59">
      <formula>$R51=1</formula>
    </cfRule>
  </conditionalFormatting>
  <conditionalFormatting sqref="D75:M75">
    <cfRule type="expression" dxfId="100" priority="39">
      <formula>$S75=1</formula>
    </cfRule>
  </conditionalFormatting>
  <conditionalFormatting sqref="D76:M77">
    <cfRule type="expression" dxfId="99" priority="38">
      <formula>$R76=1</formula>
    </cfRule>
  </conditionalFormatting>
  <conditionalFormatting sqref="D88:M88">
    <cfRule type="expression" dxfId="98" priority="28">
      <formula>$R88=1</formula>
    </cfRule>
  </conditionalFormatting>
  <conditionalFormatting sqref="E5:E6">
    <cfRule type="expression" dxfId="97" priority="639">
      <formula>$T5=1</formula>
    </cfRule>
  </conditionalFormatting>
  <conditionalFormatting sqref="E99:E100">
    <cfRule type="expression" dxfId="96" priority="529">
      <formula>$R99=1</formula>
    </cfRule>
  </conditionalFormatting>
  <conditionalFormatting sqref="E101:E121">
    <cfRule type="expression" dxfId="95" priority="466">
      <formula>$T101=1</formula>
    </cfRule>
  </conditionalFormatting>
  <conditionalFormatting sqref="E9:F9 E12:E13 E49:E50 E53 E55:E56 E66:E67 E72:E74 E78:E79 E84:E85 E89 E98 E127 E129:E131">
    <cfRule type="expression" dxfId="94" priority="641">
      <formula>$T9=1</formula>
    </cfRule>
  </conditionalFormatting>
  <conditionalFormatting sqref="E31:F31">
    <cfRule type="expression" dxfId="93" priority="376">
      <formula>$S31=1</formula>
    </cfRule>
  </conditionalFormatting>
  <conditionalFormatting sqref="E32:F34">
    <cfRule type="expression" dxfId="92" priority="374">
      <formula>$T32=1</formula>
    </cfRule>
  </conditionalFormatting>
  <conditionalFormatting sqref="E38:F38">
    <cfRule type="expression" dxfId="91" priority="582">
      <formula>$T38=1</formula>
    </cfRule>
  </conditionalFormatting>
  <conditionalFormatting sqref="E41:F47">
    <cfRule type="expression" dxfId="90" priority="355">
      <formula>$R41=1</formula>
    </cfRule>
  </conditionalFormatting>
  <conditionalFormatting sqref="E39:M39">
    <cfRule type="expression" dxfId="89" priority="50">
      <formula>$W39=1</formula>
    </cfRule>
  </conditionalFormatting>
  <conditionalFormatting sqref="E40:M40">
    <cfRule type="expression" dxfId="88" priority="49">
      <formula>$T40=1</formula>
    </cfRule>
  </conditionalFormatting>
  <conditionalFormatting sqref="E90:M90">
    <cfRule type="expression" dxfId="87" priority="29">
      <formula>$S90=1</formula>
    </cfRule>
  </conditionalFormatting>
  <conditionalFormatting sqref="F5:F6 F12:F13 F49:F50 F53 F55:F56 F66:F67 F73 F78 F84 F98 F127 I127:J127 F129:F130 I129:J130">
    <cfRule type="expression" dxfId="86" priority="638">
      <formula>$U5=1</formula>
    </cfRule>
  </conditionalFormatting>
  <conditionalFormatting sqref="F68:F72">
    <cfRule type="expression" dxfId="85" priority="559">
      <formula>$R68=1</formula>
    </cfRule>
  </conditionalFormatting>
  <conditionalFormatting sqref="F74">
    <cfRule type="expression" dxfId="84" priority="558">
      <formula>$T74=1</formula>
    </cfRule>
  </conditionalFormatting>
  <conditionalFormatting sqref="F79">
    <cfRule type="expression" dxfId="83" priority="551">
      <formula>$T79=1</formula>
    </cfRule>
  </conditionalFormatting>
  <conditionalFormatting sqref="F85">
    <cfRule type="expression" dxfId="82" priority="543">
      <formula>$T85=1</formula>
    </cfRule>
  </conditionalFormatting>
  <conditionalFormatting sqref="F99:F126">
    <cfRule type="expression" dxfId="81" priority="411">
      <formula>$R99=1</formula>
    </cfRule>
  </conditionalFormatting>
  <conditionalFormatting sqref="F89:M89">
    <cfRule type="expression" dxfId="80" priority="34">
      <formula>$U89=1</formula>
    </cfRule>
  </conditionalFormatting>
  <conditionalFormatting sqref="G5 G9:H9 K9 M9 G12:G13 K12:K13 G23:H23 K23 M23 K45:K47 G49:G50 K49:K50 G53:G56 K53:K56 G66:G67 K66:K67 G72:G74 K72:K74 G78:G80 K78:K80 G84:G86 K84:K86 K98:L98 G98:G105 K100:L100 L101:L105 G127:G129 K127:L129 G131 K131:L131">
    <cfRule type="expression" dxfId="79" priority="637">
      <formula>$V5=1</formula>
    </cfRule>
  </conditionalFormatting>
  <conditionalFormatting sqref="G29:G31">
    <cfRule type="expression" dxfId="78" priority="379">
      <formula>$R29=1</formula>
    </cfRule>
  </conditionalFormatting>
  <conditionalFormatting sqref="G32">
    <cfRule type="expression" dxfId="77" priority="373">
      <formula>$T32=1</formula>
    </cfRule>
  </conditionalFormatting>
  <conditionalFormatting sqref="G33:G38">
    <cfRule type="expression" dxfId="76" priority="581">
      <formula>$R33=1</formula>
    </cfRule>
  </conditionalFormatting>
  <conditionalFormatting sqref="G106:G121">
    <cfRule type="expression" dxfId="75" priority="465">
      <formula>$T106=1</formula>
    </cfRule>
  </conditionalFormatting>
  <conditionalFormatting sqref="G122:G126">
    <cfRule type="expression" dxfId="74" priority="449">
      <formula>$R122=1</formula>
    </cfRule>
  </conditionalFormatting>
  <conditionalFormatting sqref="G130">
    <cfRule type="expression" dxfId="73" priority="448">
      <formula>$T130=1</formula>
    </cfRule>
  </conditionalFormatting>
  <conditionalFormatting sqref="G6:H6">
    <cfRule type="expression" dxfId="72" priority="629">
      <formula>$U6=1</formula>
    </cfRule>
  </conditionalFormatting>
  <conditionalFormatting sqref="G41:H44">
    <cfRule type="expression" dxfId="71" priority="358">
      <formula>$R41=1</formula>
    </cfRule>
  </conditionalFormatting>
  <conditionalFormatting sqref="G45:H47">
    <cfRule type="expression" dxfId="70" priority="575">
      <formula>$V45=1</formula>
    </cfRule>
  </conditionalFormatting>
  <conditionalFormatting sqref="G68:K71">
    <cfRule type="expression" dxfId="69" priority="120">
      <formula>$R68=1</formula>
    </cfRule>
  </conditionalFormatting>
  <conditionalFormatting sqref="H5 H12:H13 M12:M13 H48:H50 M48:M50 H53:H56 M53:M56 H66:H67 M66:M67 H73 M73 H78 M78 H84 M84 H98 M98 H127 M127 H129:H130 M129:M130">
    <cfRule type="expression" dxfId="68" priority="636">
      <formula>$W5=1</formula>
    </cfRule>
  </conditionalFormatting>
  <conditionalFormatting sqref="H14:H22">
    <cfRule type="expression" dxfId="67" priority="387">
      <formula>$R14=1</formula>
    </cfRule>
  </conditionalFormatting>
  <conditionalFormatting sqref="H29:H38">
    <cfRule type="expression" dxfId="66" priority="369">
      <formula>$R29=1</formula>
    </cfRule>
  </conditionalFormatting>
  <conditionalFormatting sqref="H74">
    <cfRule type="expression" dxfId="65" priority="557">
      <formula>$V74=1</formula>
    </cfRule>
  </conditionalFormatting>
  <conditionalFormatting sqref="H79:H80">
    <cfRule type="expression" dxfId="64" priority="420">
      <formula>$V79=1</formula>
    </cfRule>
  </conditionalFormatting>
  <conditionalFormatting sqref="H85">
    <cfRule type="expression" dxfId="63" priority="542">
      <formula>$V85=1</formula>
    </cfRule>
  </conditionalFormatting>
  <conditionalFormatting sqref="H99:H126">
    <cfRule type="expression" dxfId="62" priority="410">
      <formula>$R99=1</formula>
    </cfRule>
  </conditionalFormatting>
  <conditionalFormatting sqref="H72:J72">
    <cfRule type="expression" dxfId="61" priority="118">
      <formula>$R72=1</formula>
    </cfRule>
  </conditionalFormatting>
  <conditionalFormatting sqref="H86:J86">
    <cfRule type="expression" dxfId="60" priority="103">
      <formula>$S86=1</formula>
    </cfRule>
  </conditionalFormatting>
  <conditionalFormatting sqref="H128:J128 M128">
    <cfRule type="expression" dxfId="59" priority="330">
      <formula>#REF!=1</formula>
    </cfRule>
  </conditionalFormatting>
  <conditionalFormatting sqref="H128:J128">
    <cfRule type="expression" dxfId="58" priority="329">
      <formula>$R128=1</formula>
    </cfRule>
  </conditionalFormatting>
  <conditionalFormatting sqref="I14:I26">
    <cfRule type="expression" dxfId="57" priority="175">
      <formula>$R14=1</formula>
    </cfRule>
  </conditionalFormatting>
  <conditionalFormatting sqref="I29:I30">
    <cfRule type="expression" dxfId="56" priority="168">
      <formula>$R29=1</formula>
    </cfRule>
  </conditionalFormatting>
  <conditionalFormatting sqref="I80">
    <cfRule type="expression" dxfId="55" priority="270">
      <formula>$R80=1</formula>
    </cfRule>
  </conditionalFormatting>
  <conditionalFormatting sqref="I5:J6 I12:J13 I49:J50 I53:J53 I55:J56 I66:J67 I73:J73 I78:J78 I84:J84 I98:J98">
    <cfRule type="expression" dxfId="54" priority="134">
      <formula>$U5=1</formula>
    </cfRule>
  </conditionalFormatting>
  <conditionalFormatting sqref="I9:J9">
    <cfRule type="expression" dxfId="53" priority="133">
      <formula>$T9=1</formula>
    </cfRule>
  </conditionalFormatting>
  <conditionalFormatting sqref="I31:J31">
    <cfRule type="expression" dxfId="52" priority="97">
      <formula>$S31=1</formula>
    </cfRule>
  </conditionalFormatting>
  <conditionalFormatting sqref="I32:J34">
    <cfRule type="expression" dxfId="51" priority="96">
      <formula>$T32=1</formula>
    </cfRule>
  </conditionalFormatting>
  <conditionalFormatting sqref="I35:J37">
    <cfRule type="expression" dxfId="50" priority="95">
      <formula>$R35=1</formula>
    </cfRule>
  </conditionalFormatting>
  <conditionalFormatting sqref="I38:J38">
    <cfRule type="expression" dxfId="49" priority="123">
      <formula>$T38=1</formula>
    </cfRule>
  </conditionalFormatting>
  <conditionalFormatting sqref="I41:J48">
    <cfRule type="expression" dxfId="48" priority="91">
      <formula>$R41=1</formula>
    </cfRule>
  </conditionalFormatting>
  <conditionalFormatting sqref="I54:J54">
    <cfRule type="expression" dxfId="47" priority="102">
      <formula>$R54=1</formula>
    </cfRule>
  </conditionalFormatting>
  <conditionalFormatting sqref="I74:J74">
    <cfRule type="expression" dxfId="46" priority="117">
      <formula>$T74=1</formula>
    </cfRule>
  </conditionalFormatting>
  <conditionalFormatting sqref="I79:J79">
    <cfRule type="expression" dxfId="45" priority="115">
      <formula>$T79=1</formula>
    </cfRule>
  </conditionalFormatting>
  <conditionalFormatting sqref="I85:J85">
    <cfRule type="expression" dxfId="44" priority="112">
      <formula>$T85=1</formula>
    </cfRule>
  </conditionalFormatting>
  <conditionalFormatting sqref="I100:J126">
    <cfRule type="expression" dxfId="43" priority="184">
      <formula>$R100=1</formula>
    </cfRule>
  </conditionalFormatting>
  <conditionalFormatting sqref="I99:L99">
    <cfRule type="expression" dxfId="42" priority="110">
      <formula>$R99=1</formula>
    </cfRule>
  </conditionalFormatting>
  <conditionalFormatting sqref="I57:M65">
    <cfRule type="expression" dxfId="41" priority="41">
      <formula>$R57=1</formula>
    </cfRule>
  </conditionalFormatting>
  <conditionalFormatting sqref="J14:J30">
    <cfRule type="expression" dxfId="40" priority="81">
      <formula>$R14=1</formula>
    </cfRule>
  </conditionalFormatting>
  <conditionalFormatting sqref="J80:J83">
    <cfRule type="expression" dxfId="39" priority="113">
      <formula>$R80=1</formula>
    </cfRule>
  </conditionalFormatting>
  <conditionalFormatting sqref="K5">
    <cfRule type="expression" dxfId="38" priority="326">
      <formula>$V5=1</formula>
    </cfRule>
  </conditionalFormatting>
  <conditionalFormatting sqref="K6">
    <cfRule type="expression" dxfId="37" priority="322">
      <formula>$U6=1</formula>
    </cfRule>
  </conditionalFormatting>
  <conditionalFormatting sqref="K14:K21">
    <cfRule type="expression" dxfId="36" priority="171">
      <formula>$R14=1</formula>
    </cfRule>
  </conditionalFormatting>
  <conditionalFormatting sqref="K24:K31">
    <cfRule type="expression" dxfId="35" priority="167">
      <formula>$R24=1</formula>
    </cfRule>
  </conditionalFormatting>
  <conditionalFormatting sqref="K32">
    <cfRule type="expression" dxfId="34" priority="162">
      <formula>$T32=1</formula>
    </cfRule>
  </conditionalFormatting>
  <conditionalFormatting sqref="K33:K38">
    <cfRule type="expression" dxfId="33" priority="292">
      <formula>$R33=1</formula>
    </cfRule>
  </conditionalFormatting>
  <conditionalFormatting sqref="K41:K44">
    <cfRule type="expression" dxfId="32" priority="290">
      <formula>$R41=1</formula>
    </cfRule>
  </conditionalFormatting>
  <conditionalFormatting sqref="K81:K83">
    <cfRule type="expression" dxfId="31" priority="324">
      <formula>$R81=1</formula>
    </cfRule>
  </conditionalFormatting>
  <conditionalFormatting sqref="K101:K126">
    <cfRule type="expression" dxfId="30" priority="1">
      <formula>$R101=1</formula>
    </cfRule>
  </conditionalFormatting>
  <conditionalFormatting sqref="K130:L130">
    <cfRule type="expression" dxfId="29" priority="206">
      <formula>$T130=1</formula>
    </cfRule>
  </conditionalFormatting>
  <conditionalFormatting sqref="L5:L6 L12:L13 L49:L50 L53 L55:L56 L66:L67 L73">
    <cfRule type="expression" dxfId="28" priority="79">
      <formula>$U5=1</formula>
    </cfRule>
  </conditionalFormatting>
  <conditionalFormatting sqref="L9">
    <cfRule type="expression" dxfId="27" priority="78">
      <formula>$T9=1</formula>
    </cfRule>
  </conditionalFormatting>
  <conditionalFormatting sqref="L14:L30">
    <cfRule type="expression" dxfId="26" priority="37">
      <formula>$R14=1</formula>
    </cfRule>
  </conditionalFormatting>
  <conditionalFormatting sqref="L31">
    <cfRule type="expression" dxfId="25" priority="53">
      <formula>$S31=1</formula>
    </cfRule>
  </conditionalFormatting>
  <conditionalFormatting sqref="L32:L34">
    <cfRule type="expression" dxfId="24" priority="52">
      <formula>$T32=1</formula>
    </cfRule>
  </conditionalFormatting>
  <conditionalFormatting sqref="L35:L37">
    <cfRule type="expression" dxfId="23" priority="51">
      <formula>$R35=1</formula>
    </cfRule>
  </conditionalFormatting>
  <conditionalFormatting sqref="L38">
    <cfRule type="expression" dxfId="22" priority="70">
      <formula>$T38=1</formula>
    </cfRule>
  </conditionalFormatting>
  <conditionalFormatting sqref="L41:L48">
    <cfRule type="expression" dxfId="21" priority="47">
      <formula>$R41=1</formula>
    </cfRule>
  </conditionalFormatting>
  <conditionalFormatting sqref="L54">
    <cfRule type="expression" dxfId="20" priority="58">
      <formula>$R54=1</formula>
    </cfRule>
  </conditionalFormatting>
  <conditionalFormatting sqref="L74">
    <cfRule type="expression" dxfId="19" priority="64">
      <formula>$T74=1</formula>
    </cfRule>
  </conditionalFormatting>
  <conditionalFormatting sqref="L78 L84">
    <cfRule type="expression" dxfId="18" priority="35">
      <formula>$U78=1</formula>
    </cfRule>
  </conditionalFormatting>
  <conditionalFormatting sqref="L79">
    <cfRule type="expression" dxfId="17" priority="33">
      <formula>$T79=1</formula>
    </cfRule>
  </conditionalFormatting>
  <conditionalFormatting sqref="L80:L83">
    <cfRule type="expression" dxfId="16" priority="31">
      <formula>$R80=1</formula>
    </cfRule>
  </conditionalFormatting>
  <conditionalFormatting sqref="L85">
    <cfRule type="expression" dxfId="15" priority="30">
      <formula>$T85=1</formula>
    </cfRule>
  </conditionalFormatting>
  <conditionalFormatting sqref="L106:L121">
    <cfRule type="expression" dxfId="14" priority="218">
      <formula>$T106=1</formula>
    </cfRule>
  </conditionalFormatting>
  <conditionalFormatting sqref="L122:L126">
    <cfRule type="expression" dxfId="13" priority="207">
      <formula>$R122=1</formula>
    </cfRule>
  </conditionalFormatting>
  <conditionalFormatting sqref="L68:M72">
    <cfRule type="expression" dxfId="12" priority="65">
      <formula>$R68=1</formula>
    </cfRule>
  </conditionalFormatting>
  <conditionalFormatting sqref="L86:M86">
    <cfRule type="expression" dxfId="11" priority="27">
      <formula>$S86=1</formula>
    </cfRule>
  </conditionalFormatting>
  <conditionalFormatting sqref="M5">
    <cfRule type="expression" dxfId="10" priority="325">
      <formula>$W5=1</formula>
    </cfRule>
  </conditionalFormatting>
  <conditionalFormatting sqref="M6">
    <cfRule type="expression" dxfId="9" priority="321">
      <formula>$U6=1</formula>
    </cfRule>
  </conditionalFormatting>
  <conditionalFormatting sqref="M14:M22">
    <cfRule type="expression" dxfId="8" priority="172">
      <formula>$R14=1</formula>
    </cfRule>
  </conditionalFormatting>
  <conditionalFormatting sqref="M24:M38">
    <cfRule type="expression" dxfId="7" priority="159">
      <formula>$R24=1</formula>
    </cfRule>
  </conditionalFormatting>
  <conditionalFormatting sqref="M41:M44">
    <cfRule type="expression" dxfId="6" priority="152">
      <formula>$R41=1</formula>
    </cfRule>
  </conditionalFormatting>
  <conditionalFormatting sqref="M45:M47">
    <cfRule type="expression" dxfId="5" priority="288">
      <formula>$V45=1</formula>
    </cfRule>
  </conditionalFormatting>
  <conditionalFormatting sqref="M74">
    <cfRule type="expression" dxfId="4" priority="276">
      <formula>$V74=1</formula>
    </cfRule>
  </conditionalFormatting>
  <conditionalFormatting sqref="M79:M80">
    <cfRule type="expression" dxfId="3" priority="189">
      <formula>$V79=1</formula>
    </cfRule>
  </conditionalFormatting>
  <conditionalFormatting sqref="M81:M83">
    <cfRule type="expression" dxfId="2" priority="323">
      <formula>$R81=1</formula>
    </cfRule>
  </conditionalFormatting>
  <conditionalFormatting sqref="M85">
    <cfRule type="expression" dxfId="1" priority="267">
      <formula>$V85=1</formula>
    </cfRule>
  </conditionalFormatting>
  <conditionalFormatting sqref="M99:M126">
    <cfRule type="expression" dxfId="0" priority="183">
      <formula>$R99=1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B988-DA05-49B7-A8BC-965676D5AA8F}">
  <sheetPr codeName="Sheet4">
    <tabColor theme="5"/>
  </sheetPr>
  <dimension ref="A1:F222"/>
  <sheetViews>
    <sheetView zoomScale="120" zoomScaleNormal="120" workbookViewId="0">
      <selection activeCell="D221" sqref="D221"/>
    </sheetView>
  </sheetViews>
  <sheetFormatPr defaultColWidth="9.109375" defaultRowHeight="14.4" x14ac:dyDescent="0.3"/>
  <cols>
    <col min="1" max="1" width="2.6640625" style="1" customWidth="1"/>
    <col min="2" max="2" width="41.5546875" style="1" customWidth="1"/>
    <col min="3" max="3" width="43.5546875" style="2" customWidth="1"/>
    <col min="4" max="4" width="19.33203125" style="73" customWidth="1"/>
    <col min="5" max="5" width="9.109375" style="73"/>
    <col min="6" max="6" width="25.554687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5"/>
      <c r="D1" s="335"/>
      <c r="E1" s="335"/>
      <c r="F1" s="399"/>
    </row>
    <row r="2" spans="1:6" s="395" customFormat="1" ht="15.6" x14ac:dyDescent="0.25">
      <c r="A2" s="335"/>
      <c r="B2" s="335" t="s">
        <v>412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3" t="s">
        <v>129</v>
      </c>
      <c r="B3" s="401"/>
      <c r="C3" s="338" t="s">
        <v>128</v>
      </c>
      <c r="D3" s="402" t="s">
        <v>384</v>
      </c>
      <c r="E3" s="335"/>
      <c r="F3" s="402" t="s">
        <v>384</v>
      </c>
    </row>
    <row r="4" spans="1:6" ht="15.6" x14ac:dyDescent="0.3">
      <c r="A4" s="352" t="s">
        <v>58</v>
      </c>
      <c r="B4" s="403"/>
      <c r="C4" s="357"/>
      <c r="D4" s="340">
        <v>3400</v>
      </c>
      <c r="E4" s="74"/>
      <c r="F4" s="340">
        <v>3400</v>
      </c>
    </row>
    <row r="5" spans="1:6" x14ac:dyDescent="0.3">
      <c r="A5" s="354"/>
      <c r="B5" s="404"/>
      <c r="C5" s="357"/>
      <c r="D5" s="341"/>
      <c r="E5" s="74"/>
      <c r="F5" s="341"/>
    </row>
    <row r="6" spans="1:6" x14ac:dyDescent="0.3">
      <c r="A6" s="356" t="s">
        <v>57</v>
      </c>
      <c r="B6" s="405"/>
      <c r="C6" s="357"/>
      <c r="D6" s="341"/>
      <c r="E6" s="74"/>
      <c r="F6" s="341"/>
    </row>
    <row r="7" spans="1:6" x14ac:dyDescent="0.3">
      <c r="A7" s="356" t="s">
        <v>158</v>
      </c>
      <c r="B7" s="406"/>
      <c r="C7" s="357" t="s">
        <v>292</v>
      </c>
      <c r="D7" s="343">
        <v>75</v>
      </c>
      <c r="E7" s="74"/>
      <c r="F7" s="340">
        <v>75</v>
      </c>
    </row>
    <row r="8" spans="1:6" x14ac:dyDescent="0.3">
      <c r="A8" s="356"/>
      <c r="B8" s="407" t="s">
        <v>51</v>
      </c>
      <c r="C8" s="357"/>
      <c r="D8" s="341" t="s">
        <v>136</v>
      </c>
      <c r="E8" s="74"/>
      <c r="F8" s="341" t="s">
        <v>136</v>
      </c>
    </row>
    <row r="9" spans="1:6" x14ac:dyDescent="0.3">
      <c r="A9" s="356"/>
      <c r="B9" s="407" t="s">
        <v>293</v>
      </c>
      <c r="C9" s="357"/>
      <c r="D9" s="341" t="s">
        <v>89</v>
      </c>
      <c r="E9" s="74"/>
      <c r="F9" s="341" t="s">
        <v>89</v>
      </c>
    </row>
    <row r="10" spans="1:6" x14ac:dyDescent="0.3">
      <c r="A10" s="356"/>
      <c r="B10" s="407" t="s">
        <v>295</v>
      </c>
      <c r="C10" s="357"/>
      <c r="D10" s="341"/>
      <c r="E10" s="74"/>
      <c r="F10" s="341"/>
    </row>
    <row r="11" spans="1:6" x14ac:dyDescent="0.3">
      <c r="A11" s="359"/>
      <c r="B11" s="407"/>
      <c r="C11" s="357"/>
      <c r="D11" s="341"/>
      <c r="E11" s="74"/>
      <c r="F11" s="341"/>
    </row>
    <row r="12" spans="1:6" x14ac:dyDescent="0.3">
      <c r="A12" s="356" t="s">
        <v>157</v>
      </c>
      <c r="B12" s="408"/>
      <c r="C12" s="357" t="s">
        <v>292</v>
      </c>
      <c r="D12" s="343">
        <v>0</v>
      </c>
      <c r="E12" s="74"/>
      <c r="F12" s="340">
        <v>0</v>
      </c>
    </row>
    <row r="13" spans="1:6" x14ac:dyDescent="0.3">
      <c r="A13" s="359"/>
      <c r="B13" s="407" t="s">
        <v>51</v>
      </c>
      <c r="C13" s="357"/>
      <c r="D13" s="341" t="s">
        <v>141</v>
      </c>
      <c r="E13" s="74"/>
      <c r="F13" s="341" t="s">
        <v>141</v>
      </c>
    </row>
    <row r="14" spans="1:6" x14ac:dyDescent="0.3">
      <c r="A14" s="359"/>
      <c r="B14" s="407" t="s">
        <v>293</v>
      </c>
      <c r="C14" s="357" t="s">
        <v>294</v>
      </c>
      <c r="D14" s="341" t="s">
        <v>139</v>
      </c>
      <c r="E14" s="74"/>
      <c r="F14" s="341" t="s">
        <v>139</v>
      </c>
    </row>
    <row r="15" spans="1:6" x14ac:dyDescent="0.3">
      <c r="A15" s="359"/>
      <c r="B15" s="407"/>
      <c r="C15" s="357"/>
      <c r="D15" s="341"/>
      <c r="E15" s="74"/>
      <c r="F15" s="341"/>
    </row>
    <row r="16" spans="1:6" x14ac:dyDescent="0.3">
      <c r="A16" s="356" t="s">
        <v>53</v>
      </c>
      <c r="B16" s="408"/>
      <c r="C16" s="357" t="s">
        <v>292</v>
      </c>
      <c r="D16" s="343">
        <v>0</v>
      </c>
      <c r="E16" s="74"/>
      <c r="F16" s="340">
        <v>0</v>
      </c>
    </row>
    <row r="17" spans="1:6" x14ac:dyDescent="0.3">
      <c r="A17" s="356"/>
      <c r="B17" s="407" t="s">
        <v>51</v>
      </c>
      <c r="C17" s="357"/>
      <c r="D17" s="341" t="s">
        <v>143</v>
      </c>
      <c r="E17" s="74"/>
      <c r="F17" s="341" t="s">
        <v>143</v>
      </c>
    </row>
    <row r="18" spans="1:6" x14ac:dyDescent="0.3">
      <c r="A18" s="356" t="s">
        <v>52</v>
      </c>
      <c r="B18" s="408"/>
      <c r="C18" s="357"/>
      <c r="D18" s="343">
        <v>0</v>
      </c>
      <c r="E18" s="74"/>
      <c r="F18" s="340">
        <v>0</v>
      </c>
    </row>
    <row r="19" spans="1:6" x14ac:dyDescent="0.3">
      <c r="A19" s="356"/>
      <c r="B19" s="407" t="s">
        <v>51</v>
      </c>
      <c r="C19" s="357"/>
      <c r="D19" s="341" t="s">
        <v>137</v>
      </c>
      <c r="E19" s="74"/>
      <c r="F19" s="341" t="s">
        <v>137</v>
      </c>
    </row>
    <row r="20" spans="1:6" x14ac:dyDescent="0.3">
      <c r="A20" s="356"/>
      <c r="B20" s="407" t="s">
        <v>293</v>
      </c>
      <c r="C20" s="357"/>
      <c r="D20" s="344">
        <v>100</v>
      </c>
      <c r="E20" s="74"/>
      <c r="F20" s="344">
        <v>100</v>
      </c>
    </row>
    <row r="21" spans="1:6" x14ac:dyDescent="0.3">
      <c r="A21" s="359"/>
      <c r="B21" s="407"/>
      <c r="C21" s="357"/>
      <c r="D21" s="341"/>
      <c r="E21" s="74"/>
      <c r="F21" s="341"/>
    </row>
    <row r="22" spans="1:6" x14ac:dyDescent="0.3">
      <c r="A22" s="356" t="s">
        <v>324</v>
      </c>
      <c r="B22" s="408"/>
      <c r="C22" s="357"/>
      <c r="D22" s="343">
        <v>0</v>
      </c>
      <c r="E22" s="74"/>
      <c r="F22" s="340">
        <v>0</v>
      </c>
    </row>
    <row r="23" spans="1:6" x14ac:dyDescent="0.3">
      <c r="A23" s="356"/>
      <c r="B23" s="408"/>
      <c r="C23" s="357"/>
      <c r="D23" s="341"/>
      <c r="E23" s="74"/>
      <c r="F23" s="340"/>
    </row>
    <row r="24" spans="1:6" ht="27.6" x14ac:dyDescent="0.3">
      <c r="A24" s="356" t="s">
        <v>49</v>
      </c>
      <c r="B24" s="408"/>
      <c r="C24" s="357" t="s">
        <v>123</v>
      </c>
      <c r="D24" s="343">
        <v>0</v>
      </c>
      <c r="E24" s="74"/>
      <c r="F24" s="340">
        <v>0</v>
      </c>
    </row>
    <row r="25" spans="1:6" x14ac:dyDescent="0.3">
      <c r="A25" s="356" t="s">
        <v>48</v>
      </c>
      <c r="B25" s="408"/>
      <c r="C25" s="357"/>
      <c r="D25" s="476">
        <v>130</v>
      </c>
      <c r="E25" s="74"/>
      <c r="F25" s="476">
        <v>130</v>
      </c>
    </row>
    <row r="26" spans="1:6" x14ac:dyDescent="0.3">
      <c r="A26" s="356" t="s">
        <v>120</v>
      </c>
      <c r="B26" s="408"/>
      <c r="C26" s="357"/>
      <c r="D26" s="476">
        <v>130</v>
      </c>
      <c r="E26" s="74"/>
      <c r="F26" s="476">
        <v>130</v>
      </c>
    </row>
    <row r="27" spans="1:6" x14ac:dyDescent="0.3">
      <c r="A27" s="356" t="s">
        <v>118</v>
      </c>
      <c r="B27" s="408"/>
      <c r="C27" s="357" t="s">
        <v>117</v>
      </c>
      <c r="D27" s="343">
        <v>20</v>
      </c>
      <c r="E27" s="74"/>
      <c r="F27" s="340">
        <v>20</v>
      </c>
    </row>
    <row r="28" spans="1:6" x14ac:dyDescent="0.3">
      <c r="A28" s="356"/>
      <c r="B28" s="408"/>
      <c r="C28" s="357" t="s">
        <v>146</v>
      </c>
      <c r="D28" s="342">
        <v>10</v>
      </c>
      <c r="E28" s="74"/>
      <c r="F28" s="345">
        <v>10</v>
      </c>
    </row>
    <row r="29" spans="1:6" x14ac:dyDescent="0.3">
      <c r="A29" s="356"/>
      <c r="B29" s="408"/>
      <c r="C29" s="357" t="s">
        <v>147</v>
      </c>
      <c r="D29" s="342">
        <v>20</v>
      </c>
      <c r="E29" s="74"/>
      <c r="F29" s="345">
        <v>20</v>
      </c>
    </row>
    <row r="30" spans="1:6" x14ac:dyDescent="0.3">
      <c r="A30" s="356" t="s">
        <v>47</v>
      </c>
      <c r="B30" s="408"/>
      <c r="C30" s="357"/>
      <c r="D30" s="343">
        <v>20</v>
      </c>
      <c r="E30" s="74"/>
      <c r="F30" s="343">
        <v>20</v>
      </c>
    </row>
    <row r="31" spans="1:6" x14ac:dyDescent="0.3">
      <c r="A31" s="359"/>
      <c r="B31" s="406"/>
      <c r="C31" s="357"/>
      <c r="D31" s="341"/>
      <c r="E31" s="74"/>
      <c r="F31" s="341"/>
    </row>
    <row r="32" spans="1:6" x14ac:dyDescent="0.3">
      <c r="A32" s="356" t="s">
        <v>46</v>
      </c>
      <c r="B32" s="408"/>
      <c r="C32" s="357"/>
      <c r="D32" s="340">
        <v>10</v>
      </c>
      <c r="E32" s="74"/>
      <c r="F32" s="340">
        <v>10</v>
      </c>
    </row>
    <row r="33" spans="1:6" x14ac:dyDescent="0.3">
      <c r="A33" s="356" t="s">
        <v>45</v>
      </c>
      <c r="B33" s="408"/>
      <c r="C33" s="357"/>
      <c r="D33" s="340">
        <v>20</v>
      </c>
      <c r="E33" s="74"/>
      <c r="F33" s="340">
        <v>20</v>
      </c>
    </row>
    <row r="34" spans="1:6" x14ac:dyDescent="0.3">
      <c r="A34" s="356" t="s">
        <v>44</v>
      </c>
      <c r="B34" s="408"/>
      <c r="C34" s="357" t="s">
        <v>154</v>
      </c>
      <c r="D34" s="340">
        <v>20</v>
      </c>
      <c r="E34" s="74"/>
      <c r="F34" s="340">
        <v>20</v>
      </c>
    </row>
    <row r="35" spans="1:6" x14ac:dyDescent="0.3">
      <c r="A35" s="356" t="s">
        <v>43</v>
      </c>
      <c r="B35" s="408"/>
      <c r="C35" s="357" t="s">
        <v>154</v>
      </c>
      <c r="D35" s="340">
        <v>20</v>
      </c>
      <c r="E35" s="74"/>
      <c r="F35" s="340">
        <v>20</v>
      </c>
    </row>
    <row r="36" spans="1:6" x14ac:dyDescent="0.3">
      <c r="A36" s="356" t="s">
        <v>42</v>
      </c>
      <c r="B36" s="408"/>
      <c r="C36" s="357"/>
      <c r="D36" s="340">
        <v>20</v>
      </c>
      <c r="E36" s="74"/>
      <c r="F36" s="340">
        <v>20</v>
      </c>
    </row>
    <row r="37" spans="1:6" x14ac:dyDescent="0.3">
      <c r="A37" s="356" t="s">
        <v>325</v>
      </c>
      <c r="B37" s="408"/>
      <c r="C37" s="357" t="s">
        <v>148</v>
      </c>
      <c r="D37" s="340">
        <v>0</v>
      </c>
      <c r="E37" s="74"/>
      <c r="F37" s="340">
        <v>0</v>
      </c>
    </row>
    <row r="38" spans="1:6" x14ac:dyDescent="0.3">
      <c r="A38" s="356" t="s">
        <v>110</v>
      </c>
      <c r="B38" s="408"/>
      <c r="C38" s="357"/>
      <c r="D38" s="340">
        <v>20</v>
      </c>
      <c r="E38" s="74"/>
      <c r="F38" s="340">
        <v>20</v>
      </c>
    </row>
    <row r="39" spans="1:6" x14ac:dyDescent="0.3">
      <c r="A39" s="356" t="s">
        <v>149</v>
      </c>
      <c r="B39" s="408"/>
      <c r="C39" s="357"/>
      <c r="D39" s="345">
        <v>0</v>
      </c>
      <c r="E39" s="74"/>
      <c r="F39" s="345">
        <v>0</v>
      </c>
    </row>
    <row r="40" spans="1:6" x14ac:dyDescent="0.3">
      <c r="A40" s="356"/>
      <c r="B40" s="408"/>
      <c r="C40" s="357"/>
      <c r="D40" s="341"/>
      <c r="E40" s="74"/>
      <c r="F40" s="341"/>
    </row>
    <row r="41" spans="1:6" x14ac:dyDescent="0.3">
      <c r="A41" s="356" t="s">
        <v>40</v>
      </c>
      <c r="B41" s="408"/>
      <c r="C41" s="357"/>
      <c r="D41" s="340">
        <v>0</v>
      </c>
      <c r="E41" s="74"/>
      <c r="F41" s="340">
        <v>0</v>
      </c>
    </row>
    <row r="42" spans="1:6" x14ac:dyDescent="0.3">
      <c r="A42" s="356" t="s">
        <v>108</v>
      </c>
      <c r="B42" s="408"/>
      <c r="C42" s="357" t="s">
        <v>107</v>
      </c>
      <c r="D42" s="340">
        <v>0</v>
      </c>
      <c r="E42" s="74"/>
      <c r="F42" s="340">
        <v>0</v>
      </c>
    </row>
    <row r="43" spans="1:6" x14ac:dyDescent="0.3">
      <c r="A43" s="356" t="s">
        <v>39</v>
      </c>
      <c r="B43" s="408"/>
      <c r="C43" s="357"/>
      <c r="D43" s="340">
        <v>0</v>
      </c>
      <c r="E43" s="74"/>
      <c r="F43" s="340">
        <v>0</v>
      </c>
    </row>
    <row r="44" spans="1:6" x14ac:dyDescent="0.3">
      <c r="A44" s="356" t="s">
        <v>38</v>
      </c>
      <c r="B44" s="408"/>
      <c r="C44" s="357"/>
      <c r="D44" s="340">
        <v>0</v>
      </c>
      <c r="E44" s="74"/>
      <c r="F44" s="340">
        <v>0</v>
      </c>
    </row>
    <row r="45" spans="1:6" x14ac:dyDescent="0.3">
      <c r="A45" s="356" t="s">
        <v>357</v>
      </c>
      <c r="B45" s="408"/>
      <c r="C45" s="357"/>
      <c r="D45" s="340">
        <v>0</v>
      </c>
      <c r="E45" s="74"/>
      <c r="F45" s="340">
        <v>0</v>
      </c>
    </row>
    <row r="46" spans="1:6" x14ac:dyDescent="0.3">
      <c r="A46" s="356" t="s">
        <v>36</v>
      </c>
      <c r="B46" s="408"/>
      <c r="C46" s="357"/>
      <c r="D46" s="340">
        <v>0</v>
      </c>
      <c r="E46" s="74"/>
      <c r="F46" s="340">
        <v>0</v>
      </c>
    </row>
    <row r="47" spans="1:6" x14ac:dyDescent="0.3">
      <c r="A47" s="356" t="s">
        <v>35</v>
      </c>
      <c r="B47" s="408"/>
      <c r="C47" s="357"/>
      <c r="D47" s="340">
        <v>0</v>
      </c>
      <c r="E47" s="74"/>
      <c r="F47" s="340">
        <v>0</v>
      </c>
    </row>
    <row r="48" spans="1:6" x14ac:dyDescent="0.3">
      <c r="A48" s="356"/>
      <c r="B48" s="408"/>
      <c r="C48" s="357"/>
      <c r="D48" s="341"/>
      <c r="E48" s="74"/>
      <c r="F48" s="340"/>
    </row>
    <row r="49" spans="1:6" x14ac:dyDescent="0.3">
      <c r="A49" s="356" t="s">
        <v>34</v>
      </c>
      <c r="B49" s="408"/>
      <c r="C49" s="357" t="s">
        <v>101</v>
      </c>
      <c r="D49" s="340">
        <v>0</v>
      </c>
      <c r="E49" s="74"/>
      <c r="F49" s="340">
        <v>0</v>
      </c>
    </row>
    <row r="50" spans="1:6" x14ac:dyDescent="0.3">
      <c r="A50" s="356" t="s">
        <v>33</v>
      </c>
      <c r="B50" s="408"/>
      <c r="C50" s="357" t="s">
        <v>100</v>
      </c>
      <c r="D50" s="340">
        <v>0</v>
      </c>
      <c r="E50" s="74"/>
      <c r="F50" s="340">
        <v>0</v>
      </c>
    </row>
    <row r="51" spans="1:6" x14ac:dyDescent="0.3">
      <c r="A51" s="356" t="s">
        <v>32</v>
      </c>
      <c r="B51" s="408"/>
      <c r="C51" s="357"/>
      <c r="D51" s="340">
        <v>0</v>
      </c>
      <c r="E51" s="74"/>
      <c r="F51" s="340">
        <v>0</v>
      </c>
    </row>
    <row r="52" spans="1:6" x14ac:dyDescent="0.3">
      <c r="A52" s="356" t="s">
        <v>31</v>
      </c>
      <c r="B52" s="408"/>
      <c r="C52" s="357"/>
      <c r="D52" s="340">
        <v>0</v>
      </c>
      <c r="E52" s="74"/>
      <c r="F52" s="340">
        <v>0</v>
      </c>
    </row>
    <row r="53" spans="1:6" x14ac:dyDescent="0.3">
      <c r="A53" s="356"/>
      <c r="B53" s="408"/>
      <c r="C53" s="357"/>
      <c r="D53" s="341"/>
      <c r="E53" s="74"/>
      <c r="F53" s="340"/>
    </row>
    <row r="54" spans="1:6" x14ac:dyDescent="0.3">
      <c r="A54" s="356" t="s">
        <v>30</v>
      </c>
      <c r="B54" s="408"/>
      <c r="C54" s="357" t="s">
        <v>358</v>
      </c>
      <c r="D54" s="340">
        <v>0</v>
      </c>
      <c r="E54" s="74"/>
      <c r="F54" s="340">
        <v>0</v>
      </c>
    </row>
    <row r="55" spans="1:6" x14ac:dyDescent="0.3">
      <c r="A55" s="356" t="s">
        <v>29</v>
      </c>
      <c r="B55" s="408"/>
      <c r="C55" s="357" t="s">
        <v>99</v>
      </c>
      <c r="D55" s="340">
        <v>0</v>
      </c>
      <c r="E55" s="74"/>
      <c r="F55" s="340">
        <v>0</v>
      </c>
    </row>
    <row r="56" spans="1:6" x14ac:dyDescent="0.3">
      <c r="A56" s="356" t="s">
        <v>28</v>
      </c>
      <c r="B56" s="408"/>
      <c r="C56" s="357" t="s">
        <v>98</v>
      </c>
      <c r="D56" s="340">
        <v>0</v>
      </c>
      <c r="E56" s="74"/>
      <c r="F56" s="340">
        <v>0</v>
      </c>
    </row>
    <row r="57" spans="1:6" x14ac:dyDescent="0.3">
      <c r="A57" s="356" t="s">
        <v>372</v>
      </c>
      <c r="B57" s="361"/>
      <c r="C57" s="357"/>
      <c r="D57" s="340">
        <v>0</v>
      </c>
      <c r="E57" s="74"/>
      <c r="F57" s="340">
        <v>0</v>
      </c>
    </row>
    <row r="58" spans="1:6" ht="27.6" x14ac:dyDescent="0.3">
      <c r="A58" s="356" t="s">
        <v>27</v>
      </c>
      <c r="B58" s="408"/>
      <c r="C58" s="357" t="s">
        <v>155</v>
      </c>
      <c r="D58" s="340">
        <v>0</v>
      </c>
      <c r="E58" s="74"/>
      <c r="F58" s="340">
        <v>0</v>
      </c>
    </row>
    <row r="59" spans="1:6" x14ac:dyDescent="0.3">
      <c r="A59" s="356" t="s">
        <v>26</v>
      </c>
      <c r="B59" s="408"/>
      <c r="C59" s="357" t="s">
        <v>359</v>
      </c>
      <c r="D59" s="340">
        <v>0</v>
      </c>
      <c r="E59" s="74"/>
      <c r="F59" s="340">
        <v>0</v>
      </c>
    </row>
    <row r="60" spans="1:6" x14ac:dyDescent="0.3">
      <c r="A60" s="356" t="s">
        <v>339</v>
      </c>
      <c r="B60" s="408"/>
      <c r="C60" s="357"/>
      <c r="D60" s="340">
        <v>0</v>
      </c>
      <c r="E60" s="74"/>
      <c r="F60" s="340">
        <v>0</v>
      </c>
    </row>
    <row r="61" spans="1:6" x14ac:dyDescent="0.3">
      <c r="A61" s="356" t="s">
        <v>340</v>
      </c>
      <c r="B61" s="408"/>
      <c r="C61" s="357"/>
      <c r="D61" s="340">
        <v>0</v>
      </c>
      <c r="E61" s="74"/>
      <c r="F61" s="340">
        <v>0</v>
      </c>
    </row>
    <row r="62" spans="1:6" x14ac:dyDescent="0.3">
      <c r="A62" s="356" t="s">
        <v>23</v>
      </c>
      <c r="B62" s="408"/>
      <c r="C62" s="357" t="s">
        <v>156</v>
      </c>
      <c r="D62" s="340">
        <v>0</v>
      </c>
      <c r="E62" s="74"/>
      <c r="F62" s="340">
        <v>0</v>
      </c>
    </row>
    <row r="63" spans="1:6" x14ac:dyDescent="0.3">
      <c r="A63" s="356" t="s">
        <v>333</v>
      </c>
      <c r="B63" s="408"/>
      <c r="C63" s="357"/>
      <c r="D63" s="341">
        <v>0.2</v>
      </c>
      <c r="E63" s="74"/>
      <c r="F63" s="341">
        <v>0.2</v>
      </c>
    </row>
    <row r="64" spans="1:6" ht="27.6" x14ac:dyDescent="0.3">
      <c r="A64" s="356" t="s">
        <v>21</v>
      </c>
      <c r="B64" s="408"/>
      <c r="C64" s="357" t="s">
        <v>351</v>
      </c>
      <c r="D64" s="341">
        <v>0.2</v>
      </c>
      <c r="E64" s="74"/>
      <c r="F64" s="341">
        <v>0.2</v>
      </c>
    </row>
    <row r="65" spans="1:6" x14ac:dyDescent="0.3">
      <c r="A65" s="356"/>
      <c r="B65" s="408"/>
      <c r="C65" s="357"/>
      <c r="D65" s="341"/>
      <c r="E65" s="74"/>
      <c r="F65" s="341"/>
    </row>
    <row r="66" spans="1:6" x14ac:dyDescent="0.3">
      <c r="A66" s="356"/>
      <c r="B66" s="361" t="s">
        <v>373</v>
      </c>
      <c r="C66" s="357" t="s">
        <v>374</v>
      </c>
      <c r="D66" s="429" t="s">
        <v>375</v>
      </c>
      <c r="E66" s="74"/>
      <c r="F66" s="341">
        <v>0.2</v>
      </c>
    </row>
    <row r="67" spans="1:6" x14ac:dyDescent="0.3">
      <c r="A67" s="359"/>
      <c r="B67" s="406"/>
      <c r="C67" s="357"/>
      <c r="D67" s="341"/>
      <c r="E67" s="74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74"/>
      <c r="F68" s="340">
        <v>0</v>
      </c>
    </row>
    <row r="69" spans="1:6" ht="27.6" x14ac:dyDescent="0.3">
      <c r="A69" s="356" t="s">
        <v>19</v>
      </c>
      <c r="B69" s="357"/>
      <c r="C69" s="357" t="s">
        <v>342</v>
      </c>
      <c r="D69" s="340">
        <v>0</v>
      </c>
      <c r="E69" s="74"/>
      <c r="F69" s="340">
        <v>0</v>
      </c>
    </row>
    <row r="70" spans="1:6" x14ac:dyDescent="0.3">
      <c r="A70" s="356" t="s">
        <v>19</v>
      </c>
      <c r="B70" s="357"/>
      <c r="C70" s="357" t="s">
        <v>343</v>
      </c>
      <c r="D70" s="340"/>
      <c r="E70" s="74"/>
      <c r="F70" s="340"/>
    </row>
    <row r="71" spans="1:6" ht="27.6" x14ac:dyDescent="0.3">
      <c r="A71" s="356" t="s">
        <v>334</v>
      </c>
      <c r="B71" s="361"/>
      <c r="C71" s="357" t="s">
        <v>344</v>
      </c>
      <c r="D71" s="340">
        <v>0</v>
      </c>
      <c r="E71" s="74"/>
      <c r="F71" s="340">
        <v>0</v>
      </c>
    </row>
    <row r="72" spans="1:6" x14ac:dyDescent="0.3">
      <c r="A72" s="354" t="s">
        <v>17</v>
      </c>
      <c r="B72" s="404"/>
      <c r="C72" s="357"/>
      <c r="D72" s="341"/>
      <c r="E72" s="74"/>
      <c r="F72" s="341"/>
    </row>
    <row r="73" spans="1:6" x14ac:dyDescent="0.3">
      <c r="A73" s="356" t="s">
        <v>16</v>
      </c>
      <c r="B73" s="408"/>
      <c r="C73" s="357"/>
      <c r="D73" s="341"/>
      <c r="E73" s="74"/>
      <c r="F73" s="341"/>
    </row>
    <row r="74" spans="1:6" x14ac:dyDescent="0.3">
      <c r="A74" s="354"/>
      <c r="B74" s="404" t="s">
        <v>15</v>
      </c>
      <c r="C74" s="357"/>
      <c r="D74" s="340">
        <v>30</v>
      </c>
      <c r="E74" s="74"/>
      <c r="F74" s="431" t="s">
        <v>364</v>
      </c>
    </row>
    <row r="75" spans="1:6" x14ac:dyDescent="0.3">
      <c r="A75" s="354"/>
      <c r="B75" s="404" t="s">
        <v>348</v>
      </c>
      <c r="C75" s="357"/>
      <c r="D75" s="341" t="s">
        <v>95</v>
      </c>
      <c r="E75" s="74"/>
      <c r="F75" s="341" t="s">
        <v>95</v>
      </c>
    </row>
    <row r="76" spans="1:6" x14ac:dyDescent="0.3">
      <c r="A76" s="354"/>
      <c r="B76" s="404" t="s">
        <v>92</v>
      </c>
      <c r="C76" s="357"/>
      <c r="D76" s="341"/>
      <c r="E76" s="74"/>
      <c r="F76" s="346" t="s">
        <v>91</v>
      </c>
    </row>
    <row r="77" spans="1:6" x14ac:dyDescent="0.3">
      <c r="A77" s="362"/>
      <c r="B77" s="405" t="s">
        <v>14</v>
      </c>
      <c r="C77" s="357"/>
      <c r="D77" s="340">
        <v>0</v>
      </c>
      <c r="E77" s="74"/>
      <c r="F77" s="340">
        <v>0</v>
      </c>
    </row>
    <row r="78" spans="1:6" x14ac:dyDescent="0.3">
      <c r="A78" s="362"/>
      <c r="B78" s="405" t="s">
        <v>13</v>
      </c>
      <c r="C78" s="357"/>
      <c r="D78" s="341" t="s">
        <v>410</v>
      </c>
      <c r="E78" s="74"/>
      <c r="F78" s="341" t="s">
        <v>410</v>
      </c>
    </row>
    <row r="79" spans="1:6" x14ac:dyDescent="0.3">
      <c r="A79" s="362"/>
      <c r="B79" s="405" t="s">
        <v>90</v>
      </c>
      <c r="C79" s="357"/>
      <c r="D79" s="341"/>
      <c r="E79" s="74"/>
      <c r="F79" s="341"/>
    </row>
    <row r="80" spans="1:6" x14ac:dyDescent="0.3">
      <c r="A80" s="362"/>
      <c r="B80" s="405" t="s">
        <v>87</v>
      </c>
      <c r="C80" s="357"/>
      <c r="D80" s="341"/>
      <c r="E80" s="74"/>
      <c r="F80" s="341"/>
    </row>
    <row r="81" spans="1:6" x14ac:dyDescent="0.3">
      <c r="A81" s="356" t="s">
        <v>12</v>
      </c>
      <c r="B81" s="408"/>
      <c r="C81" s="357"/>
      <c r="D81" s="341"/>
      <c r="E81" s="74"/>
      <c r="F81" s="341"/>
    </row>
    <row r="82" spans="1:6" x14ac:dyDescent="0.3">
      <c r="A82" s="354"/>
      <c r="B82" s="404" t="s">
        <v>11</v>
      </c>
      <c r="C82" s="357"/>
      <c r="D82" s="340">
        <v>0</v>
      </c>
      <c r="E82" s="74"/>
      <c r="F82" s="340">
        <v>0</v>
      </c>
    </row>
    <row r="83" spans="1:6" x14ac:dyDescent="0.3">
      <c r="A83" s="354"/>
      <c r="B83" s="404" t="s">
        <v>9</v>
      </c>
      <c r="C83" s="357" t="s">
        <v>80</v>
      </c>
      <c r="D83" s="340">
        <v>10</v>
      </c>
      <c r="E83" s="74"/>
      <c r="F83" s="349">
        <v>1</v>
      </c>
    </row>
    <row r="84" spans="1:6" x14ac:dyDescent="0.3">
      <c r="A84" s="354"/>
      <c r="B84" s="404" t="s">
        <v>159</v>
      </c>
      <c r="C84" s="357"/>
      <c r="D84" s="341"/>
      <c r="E84" s="74"/>
      <c r="F84" s="346" t="s">
        <v>82</v>
      </c>
    </row>
    <row r="85" spans="1:6" x14ac:dyDescent="0.3">
      <c r="A85" s="354"/>
      <c r="B85" s="404" t="s">
        <v>10</v>
      </c>
      <c r="C85" s="357" t="s">
        <v>80</v>
      </c>
      <c r="D85" s="340">
        <v>0</v>
      </c>
      <c r="E85" s="74"/>
      <c r="F85" s="340">
        <v>0</v>
      </c>
    </row>
    <row r="86" spans="1:6" ht="27.6" x14ac:dyDescent="0.3">
      <c r="A86" s="354"/>
      <c r="B86" s="357" t="s">
        <v>160</v>
      </c>
      <c r="C86" s="357" t="s">
        <v>78</v>
      </c>
      <c r="D86" s="341">
        <v>1</v>
      </c>
      <c r="E86" s="74"/>
      <c r="F86" s="341">
        <v>1</v>
      </c>
    </row>
    <row r="87" spans="1:6" x14ac:dyDescent="0.3">
      <c r="A87" s="356" t="s">
        <v>7</v>
      </c>
      <c r="B87" s="408"/>
      <c r="C87" s="357"/>
      <c r="D87" s="341"/>
      <c r="E87" s="74"/>
      <c r="F87" s="341"/>
    </row>
    <row r="88" spans="1:6" x14ac:dyDescent="0.3">
      <c r="A88" s="363"/>
      <c r="B88" s="404" t="s">
        <v>6</v>
      </c>
      <c r="C88" s="357"/>
      <c r="D88" s="340">
        <v>0</v>
      </c>
      <c r="E88" s="74"/>
      <c r="F88" s="340">
        <v>0</v>
      </c>
    </row>
    <row r="89" spans="1:6" x14ac:dyDescent="0.3">
      <c r="A89" s="363"/>
      <c r="B89" s="404" t="s">
        <v>5</v>
      </c>
      <c r="C89" s="357"/>
      <c r="D89" s="340">
        <v>0</v>
      </c>
      <c r="E89" s="74"/>
      <c r="F89" s="340">
        <v>40</v>
      </c>
    </row>
    <row r="90" spans="1:6" ht="27.6" x14ac:dyDescent="0.3">
      <c r="A90" s="363"/>
      <c r="B90" s="404" t="s">
        <v>302</v>
      </c>
      <c r="C90" s="355"/>
      <c r="D90" s="429" t="s">
        <v>356</v>
      </c>
      <c r="E90" s="74"/>
      <c r="F90" s="429" t="s">
        <v>356</v>
      </c>
    </row>
    <row r="91" spans="1:6" x14ac:dyDescent="0.3">
      <c r="A91" s="364"/>
      <c r="B91" s="404" t="s">
        <v>303</v>
      </c>
      <c r="C91" s="396"/>
      <c r="D91" s="343">
        <v>75</v>
      </c>
      <c r="E91" s="74"/>
      <c r="F91" s="341"/>
    </row>
    <row r="92" spans="1:6" x14ac:dyDescent="0.3">
      <c r="A92" s="364"/>
      <c r="B92" s="409"/>
      <c r="C92" s="357"/>
      <c r="D92" s="341"/>
      <c r="E92" s="74"/>
      <c r="F92" s="341"/>
    </row>
    <row r="93" spans="1:6" x14ac:dyDescent="0.3">
      <c r="A93" s="364"/>
      <c r="B93" s="410"/>
      <c r="C93" s="357"/>
      <c r="D93" s="341"/>
      <c r="E93" s="74"/>
      <c r="F93" s="341"/>
    </row>
    <row r="94" spans="1:6" x14ac:dyDescent="0.3">
      <c r="A94" s="363" t="s">
        <v>161</v>
      </c>
      <c r="B94" s="411"/>
      <c r="C94" s="357"/>
      <c r="D94" s="341"/>
      <c r="E94" s="74"/>
      <c r="F94" s="341"/>
    </row>
    <row r="95" spans="1:6" x14ac:dyDescent="0.3">
      <c r="A95" s="363" t="s">
        <v>152</v>
      </c>
      <c r="B95" s="411"/>
      <c r="C95" s="357"/>
      <c r="D95" s="341" t="s">
        <v>70</v>
      </c>
      <c r="E95" s="74"/>
      <c r="F95" s="341" t="s">
        <v>70</v>
      </c>
    </row>
    <row r="96" spans="1:6" x14ac:dyDescent="0.3">
      <c r="A96" s="356" t="s">
        <v>3</v>
      </c>
      <c r="B96" s="408"/>
      <c r="C96" s="357"/>
      <c r="D96" s="481" t="s">
        <v>416</v>
      </c>
      <c r="E96" s="74"/>
      <c r="F96" s="483" t="s">
        <v>416</v>
      </c>
    </row>
    <row r="97" spans="1:6" x14ac:dyDescent="0.3">
      <c r="A97" s="356" t="s">
        <v>71</v>
      </c>
      <c r="B97" s="408"/>
      <c r="C97" s="357"/>
      <c r="D97" s="341" t="s">
        <v>410</v>
      </c>
      <c r="E97" s="74"/>
      <c r="F97" s="341" t="s">
        <v>410</v>
      </c>
    </row>
    <row r="98" spans="1:6" ht="41.4" x14ac:dyDescent="0.3">
      <c r="A98" s="356" t="s">
        <v>68</v>
      </c>
      <c r="B98" s="408"/>
      <c r="C98" s="357" t="s">
        <v>368</v>
      </c>
      <c r="D98" s="463" t="s">
        <v>430</v>
      </c>
      <c r="E98" s="74"/>
      <c r="F98" s="341" t="s">
        <v>410</v>
      </c>
    </row>
    <row r="99" spans="1:6" x14ac:dyDescent="0.3">
      <c r="A99" s="356" t="s">
        <v>1</v>
      </c>
      <c r="B99" s="408"/>
      <c r="C99" s="357" t="s">
        <v>66</v>
      </c>
      <c r="D99" s="341" t="s">
        <v>410</v>
      </c>
      <c r="E99" s="74"/>
      <c r="F99" s="341" t="s">
        <v>410</v>
      </c>
    </row>
    <row r="100" spans="1:6" x14ac:dyDescent="0.3">
      <c r="A100" s="356" t="s">
        <v>0</v>
      </c>
      <c r="B100" s="408"/>
      <c r="C100" s="357" t="s">
        <v>64</v>
      </c>
      <c r="D100" s="341" t="s">
        <v>410</v>
      </c>
      <c r="E100" s="74"/>
      <c r="F100" s="341" t="s">
        <v>410</v>
      </c>
    </row>
    <row r="101" spans="1:6" x14ac:dyDescent="0.3">
      <c r="A101" s="356" t="s">
        <v>62</v>
      </c>
      <c r="B101" s="408"/>
      <c r="C101" s="357"/>
      <c r="D101" s="341" t="s">
        <v>153</v>
      </c>
      <c r="E101" s="74"/>
      <c r="F101" s="341"/>
    </row>
    <row r="102" spans="1:6" x14ac:dyDescent="0.3">
      <c r="A102" s="356" t="s">
        <v>150</v>
      </c>
      <c r="B102" s="408"/>
      <c r="C102" s="357" t="s">
        <v>151</v>
      </c>
      <c r="D102" s="340">
        <v>0</v>
      </c>
      <c r="E102" s="74"/>
      <c r="F102" s="341"/>
    </row>
    <row r="103" spans="1:6" x14ac:dyDescent="0.3">
      <c r="A103" s="356" t="s">
        <v>327</v>
      </c>
      <c r="B103" s="408"/>
      <c r="C103" s="357"/>
      <c r="D103" s="340" t="s">
        <v>284</v>
      </c>
      <c r="E103" s="74"/>
      <c r="F103" s="340" t="s">
        <v>284</v>
      </c>
    </row>
    <row r="104" spans="1:6" x14ac:dyDescent="0.3">
      <c r="A104" s="356"/>
      <c r="B104" s="408"/>
      <c r="C104" s="357"/>
      <c r="D104" s="340"/>
      <c r="E104" s="74"/>
      <c r="F104" s="340"/>
    </row>
    <row r="105" spans="1:6" x14ac:dyDescent="0.3">
      <c r="A105" s="356" t="s">
        <v>402</v>
      </c>
      <c r="B105" s="361"/>
      <c r="C105" s="357"/>
      <c r="D105" s="340"/>
      <c r="E105" s="74"/>
      <c r="F105" s="340"/>
    </row>
    <row r="106" spans="1:6" x14ac:dyDescent="0.3">
      <c r="A106" s="356"/>
      <c r="B106" s="361"/>
      <c r="C106" s="357"/>
      <c r="D106" s="340"/>
      <c r="E106" s="74"/>
      <c r="F106" s="340"/>
    </row>
    <row r="107" spans="1:6" ht="27.6" x14ac:dyDescent="0.3">
      <c r="A107" s="356"/>
      <c r="B107" s="357" t="s">
        <v>371</v>
      </c>
      <c r="C107" s="357" t="s">
        <v>404</v>
      </c>
      <c r="D107" s="340" t="s">
        <v>405</v>
      </c>
      <c r="E107" s="74"/>
      <c r="F107" s="340" t="s">
        <v>405</v>
      </c>
    </row>
    <row r="108" spans="1:6" ht="27.6" x14ac:dyDescent="0.3">
      <c r="A108" s="356"/>
      <c r="B108" s="357" t="s">
        <v>403</v>
      </c>
      <c r="C108" s="357" t="s">
        <v>406</v>
      </c>
      <c r="D108" s="340" t="s">
        <v>407</v>
      </c>
      <c r="E108" s="74"/>
      <c r="F108" s="340" t="s">
        <v>407</v>
      </c>
    </row>
    <row r="109" spans="1:6" x14ac:dyDescent="0.3">
      <c r="A109" s="356"/>
      <c r="B109" s="408"/>
      <c r="C109" s="357"/>
      <c r="D109" s="341"/>
      <c r="E109" s="327"/>
      <c r="F109" s="341"/>
    </row>
    <row r="110" spans="1:6" x14ac:dyDescent="0.3">
      <c r="A110" s="335"/>
      <c r="B110" s="335"/>
      <c r="C110" s="335"/>
      <c r="D110" s="335"/>
      <c r="E110" s="74"/>
      <c r="F110" s="74"/>
    </row>
    <row r="111" spans="1:6" hidden="1" x14ac:dyDescent="0.3">
      <c r="A111" s="369"/>
      <c r="B111" s="395" t="s">
        <v>144</v>
      </c>
      <c r="C111" s="397"/>
      <c r="D111" s="347"/>
      <c r="F111" s="351"/>
    </row>
    <row r="112" spans="1:6" hidden="1" x14ac:dyDescent="0.3">
      <c r="A112" s="369"/>
      <c r="B112" s="412" t="s">
        <v>94</v>
      </c>
      <c r="C112" s="397"/>
      <c r="D112" s="347"/>
      <c r="F112" s="351"/>
    </row>
    <row r="113" spans="1:6" hidden="1" x14ac:dyDescent="0.3">
      <c r="A113" s="369"/>
      <c r="B113" s="412" t="s">
        <v>83</v>
      </c>
      <c r="C113" s="397"/>
      <c r="D113" s="347"/>
      <c r="F113" s="351"/>
    </row>
    <row r="114" spans="1:6" hidden="1" x14ac:dyDescent="0.3">
      <c r="A114" s="369"/>
      <c r="B114" s="395"/>
      <c r="C114" s="397"/>
      <c r="D114" s="347"/>
      <c r="F114" s="351"/>
    </row>
    <row r="115" spans="1:6" hidden="1" x14ac:dyDescent="0.3">
      <c r="A115" s="369"/>
      <c r="B115" s="395"/>
      <c r="C115" s="397"/>
      <c r="D115" s="347"/>
      <c r="F115" s="351"/>
    </row>
    <row r="116" spans="1:6" hidden="1" x14ac:dyDescent="0.3">
      <c r="A116" s="369"/>
      <c r="B116" s="395"/>
      <c r="C116" s="397"/>
      <c r="D116" s="347"/>
      <c r="F116" s="351"/>
    </row>
    <row r="117" spans="1:6" hidden="1" x14ac:dyDescent="0.3">
      <c r="A117" s="369"/>
      <c r="B117" s="395"/>
      <c r="C117" s="397"/>
      <c r="D117" s="347"/>
      <c r="F117" s="351"/>
    </row>
    <row r="118" spans="1:6" hidden="1" x14ac:dyDescent="0.3">
      <c r="A118" s="369"/>
      <c r="B118" s="395"/>
      <c r="C118" s="397"/>
      <c r="D118" s="347"/>
      <c r="F118" s="351"/>
    </row>
    <row r="119" spans="1:6" hidden="1" x14ac:dyDescent="0.3">
      <c r="A119" s="369"/>
      <c r="B119" s="395"/>
      <c r="C119" s="397"/>
      <c r="D119" s="347"/>
      <c r="F119" s="351"/>
    </row>
    <row r="120" spans="1:6" hidden="1" x14ac:dyDescent="0.3">
      <c r="A120" s="372" t="s">
        <v>60</v>
      </c>
      <c r="B120" s="395"/>
      <c r="C120" s="397"/>
      <c r="D120" s="347"/>
      <c r="F120" s="351"/>
    </row>
    <row r="121" spans="1:6" ht="15.6" hidden="1" x14ac:dyDescent="0.3">
      <c r="A121" s="373" t="s">
        <v>59</v>
      </c>
      <c r="B121" s="413"/>
      <c r="C121" s="397"/>
      <c r="D121" s="347" t="e">
        <f>IF(#REF!=#REF!,0,1)</f>
        <v>#REF!</v>
      </c>
      <c r="F121" s="351" t="e">
        <f>IF(#REF!=#REF!,0,1)</f>
        <v>#REF!</v>
      </c>
    </row>
    <row r="122" spans="1:6" ht="15.6" hidden="1" x14ac:dyDescent="0.3">
      <c r="A122" s="375" t="s">
        <v>58</v>
      </c>
      <c r="B122" s="414"/>
      <c r="C122" s="397"/>
      <c r="D122" s="347" t="e">
        <f>IF(D4=#REF!,0,1)</f>
        <v>#REF!</v>
      </c>
      <c r="F122" s="351" t="e">
        <f>IF(F4=#REF!,0,1)</f>
        <v>#REF!</v>
      </c>
    </row>
    <row r="123" spans="1:6" hidden="1" x14ac:dyDescent="0.3">
      <c r="A123" s="377"/>
      <c r="B123" s="415"/>
      <c r="C123" s="397"/>
      <c r="D123" s="347" t="e">
        <f>IF(D5=#REF!,0,1)</f>
        <v>#REF!</v>
      </c>
      <c r="F123" s="351" t="e">
        <f>IF(F5=#REF!,0,1)</f>
        <v>#REF!</v>
      </c>
    </row>
    <row r="124" spans="1:6" hidden="1" x14ac:dyDescent="0.3">
      <c r="A124" s="379" t="s">
        <v>57</v>
      </c>
      <c r="B124" s="416"/>
      <c r="C124" s="397"/>
      <c r="D124" s="347" t="e">
        <f>IF(D6=#REF!,0,1)</f>
        <v>#REF!</v>
      </c>
      <c r="F124" s="351" t="e">
        <f>IF(F6=#REF!,0,1)</f>
        <v>#REF!</v>
      </c>
    </row>
    <row r="125" spans="1:6" hidden="1" x14ac:dyDescent="0.3">
      <c r="A125" s="379" t="s">
        <v>56</v>
      </c>
      <c r="B125" s="417"/>
      <c r="C125" s="397"/>
      <c r="D125" s="347" t="e">
        <f>IF(D7=#REF!,0,1)</f>
        <v>#REF!</v>
      </c>
      <c r="F125" s="351" t="e">
        <f>IF(F7=#REF!,0,1)</f>
        <v>#REF!</v>
      </c>
    </row>
    <row r="126" spans="1:6" hidden="1" x14ac:dyDescent="0.3">
      <c r="A126" s="382"/>
      <c r="B126" s="418" t="s">
        <v>51</v>
      </c>
      <c r="C126" s="397"/>
      <c r="D126" s="347" t="e">
        <f>IF(D8=#REF!,0,1)</f>
        <v>#REF!</v>
      </c>
      <c r="F126" s="351" t="e">
        <f>IF(F8=#REF!,0,1)</f>
        <v>#REF!</v>
      </c>
    </row>
    <row r="127" spans="1:6" hidden="1" x14ac:dyDescent="0.3">
      <c r="A127" s="382"/>
      <c r="B127" s="418" t="s">
        <v>54</v>
      </c>
      <c r="C127" s="397"/>
      <c r="D127" s="347" t="e">
        <f>IF(D9=#REF!,0,1)</f>
        <v>#REF!</v>
      </c>
      <c r="F127" s="351" t="e">
        <f>IF(F9=#REF!,0,1)</f>
        <v>#REF!</v>
      </c>
    </row>
    <row r="128" spans="1:6" hidden="1" x14ac:dyDescent="0.3">
      <c r="A128" s="382"/>
      <c r="B128" s="418"/>
      <c r="C128" s="397"/>
      <c r="D128" s="347" t="e">
        <f>IF(D11=#REF!,0,1)</f>
        <v>#REF!</v>
      </c>
      <c r="F128" s="351" t="e">
        <f>IF(F11=#REF!,0,1)</f>
        <v>#REF!</v>
      </c>
    </row>
    <row r="129" spans="1:6" hidden="1" x14ac:dyDescent="0.3">
      <c r="A129" s="379" t="s">
        <v>55</v>
      </c>
      <c r="B129" s="417"/>
      <c r="C129" s="397"/>
      <c r="D129" s="347" t="e">
        <f>IF(D12=#REF!,0,1)</f>
        <v>#REF!</v>
      </c>
      <c r="F129" s="351" t="e">
        <f>IF(F12=#REF!,0,1)</f>
        <v>#REF!</v>
      </c>
    </row>
    <row r="130" spans="1:6" hidden="1" x14ac:dyDescent="0.3">
      <c r="A130" s="382"/>
      <c r="B130" s="418" t="s">
        <v>51</v>
      </c>
      <c r="C130" s="397"/>
      <c r="D130" s="347" t="e">
        <f>IF(D13=#REF!,0,1)</f>
        <v>#REF!</v>
      </c>
      <c r="F130" s="351" t="e">
        <f>IF(F13=#REF!,0,1)</f>
        <v>#REF!</v>
      </c>
    </row>
    <row r="131" spans="1:6" hidden="1" x14ac:dyDescent="0.3">
      <c r="A131" s="382"/>
      <c r="B131" s="418" t="s">
        <v>54</v>
      </c>
      <c r="C131" s="397"/>
      <c r="D131" s="347" t="e">
        <f>IF(D14=#REF!,0,1)</f>
        <v>#REF!</v>
      </c>
      <c r="F131" s="351" t="e">
        <f>IF(F14=#REF!,0,1)</f>
        <v>#REF!</v>
      </c>
    </row>
    <row r="132" spans="1:6" hidden="1" x14ac:dyDescent="0.3">
      <c r="A132" s="382"/>
      <c r="B132" s="418"/>
      <c r="C132" s="397"/>
      <c r="D132" s="347" t="e">
        <f>IF(D15=#REF!,0,1)</f>
        <v>#REF!</v>
      </c>
      <c r="F132" s="351" t="e">
        <f>IF(F15=#REF!,0,1)</f>
        <v>#REF!</v>
      </c>
    </row>
    <row r="133" spans="1:6" hidden="1" x14ac:dyDescent="0.3">
      <c r="A133" s="382" t="s">
        <v>53</v>
      </c>
      <c r="B133" s="417"/>
      <c r="C133" s="397"/>
      <c r="D133" s="347" t="e">
        <f>IF(D16=#REF!,0,1)</f>
        <v>#REF!</v>
      </c>
      <c r="F133" s="351" t="e">
        <f>IF(F16=#REF!,0,1)</f>
        <v>#REF!</v>
      </c>
    </row>
    <row r="134" spans="1:6" hidden="1" x14ac:dyDescent="0.3">
      <c r="A134" s="382"/>
      <c r="B134" s="418" t="s">
        <v>51</v>
      </c>
      <c r="C134" s="397"/>
      <c r="D134" s="347" t="e">
        <f>IF(D17=#REF!,0,1)</f>
        <v>#REF!</v>
      </c>
      <c r="F134" s="351" t="e">
        <f>IF(F17=#REF!,0,1)</f>
        <v>#REF!</v>
      </c>
    </row>
    <row r="135" spans="1:6" hidden="1" x14ac:dyDescent="0.3">
      <c r="A135" s="382" t="s">
        <v>52</v>
      </c>
      <c r="B135" s="417"/>
      <c r="C135" s="397"/>
      <c r="D135" s="347" t="e">
        <f>IF(D18=#REF!,0,1)</f>
        <v>#REF!</v>
      </c>
      <c r="F135" s="351" t="e">
        <f>IF(F18=#REF!,0,1)</f>
        <v>#REF!</v>
      </c>
    </row>
    <row r="136" spans="1:6" hidden="1" x14ac:dyDescent="0.3">
      <c r="A136" s="382"/>
      <c r="B136" s="418" t="s">
        <v>51</v>
      </c>
      <c r="C136" s="397"/>
      <c r="D136" s="347" t="e">
        <f>IF(D19=#REF!,0,1)</f>
        <v>#REF!</v>
      </c>
      <c r="F136" s="351" t="e">
        <f>IF(F19=#REF!,0,1)</f>
        <v>#REF!</v>
      </c>
    </row>
    <row r="137" spans="1:6" hidden="1" x14ac:dyDescent="0.3">
      <c r="A137" s="382"/>
      <c r="B137" s="418"/>
      <c r="C137" s="397"/>
      <c r="D137" s="347" t="e">
        <f>IF(D21=#REF!,0,1)</f>
        <v>#REF!</v>
      </c>
      <c r="F137" s="351" t="e">
        <f>IF(F21=#REF!,0,1)</f>
        <v>#REF!</v>
      </c>
    </row>
    <row r="138" spans="1:6" hidden="1" x14ac:dyDescent="0.3">
      <c r="A138" s="382" t="s">
        <v>335</v>
      </c>
      <c r="B138" s="417"/>
      <c r="C138" s="397"/>
      <c r="D138" s="347" t="e">
        <f>IF(D22=#REF!,0,1)</f>
        <v>#REF!</v>
      </c>
      <c r="F138" s="351" t="e">
        <f>IF(F22=#REF!,0,1)</f>
        <v>#REF!</v>
      </c>
    </row>
    <row r="139" spans="1:6" hidden="1" x14ac:dyDescent="0.3">
      <c r="A139" s="384"/>
      <c r="B139" s="419"/>
      <c r="C139" s="397"/>
      <c r="D139" s="347" t="e">
        <f>IF(D23=#REF!,0,1)</f>
        <v>#REF!</v>
      </c>
      <c r="F139" s="351" t="e">
        <f>IF(F23=#REF!,0,1)</f>
        <v>#REF!</v>
      </c>
    </row>
    <row r="140" spans="1:6" hidden="1" x14ac:dyDescent="0.3">
      <c r="A140" s="382" t="s">
        <v>49</v>
      </c>
      <c r="B140" s="417"/>
      <c r="C140" s="397"/>
      <c r="D140" s="347" t="e">
        <f>IF(D24=#REF!,0,1)</f>
        <v>#REF!</v>
      </c>
      <c r="F140" s="351" t="e">
        <f>IF(F24=#REF!,0,1)</f>
        <v>#REF!</v>
      </c>
    </row>
    <row r="141" spans="1:6" hidden="1" x14ac:dyDescent="0.3">
      <c r="A141" s="382" t="s">
        <v>48</v>
      </c>
      <c r="B141" s="417"/>
      <c r="C141" s="397"/>
      <c r="D141" s="347" t="e">
        <f>IF(D25=#REF!,0,1)</f>
        <v>#REF!</v>
      </c>
      <c r="F141" s="351" t="e">
        <f>IF(F25=#REF!,0,1)</f>
        <v>#REF!</v>
      </c>
    </row>
    <row r="142" spans="1:6" hidden="1" x14ac:dyDescent="0.3">
      <c r="A142" s="382" t="s">
        <v>120</v>
      </c>
      <c r="B142" s="417"/>
      <c r="C142" s="397"/>
      <c r="D142" s="347" t="e">
        <f>IF(D26=#REF!,0,1)</f>
        <v>#REF!</v>
      </c>
      <c r="F142" s="351" t="e">
        <f>IF(F26=#REF!,0,1)</f>
        <v>#REF!</v>
      </c>
    </row>
    <row r="143" spans="1:6" hidden="1" x14ac:dyDescent="0.3">
      <c r="A143" s="382" t="s">
        <v>118</v>
      </c>
      <c r="B143" s="417"/>
      <c r="C143" s="398" t="s">
        <v>117</v>
      </c>
      <c r="D143" s="347" t="e">
        <f>IF(D27=#REF!,0,1)</f>
        <v>#REF!</v>
      </c>
      <c r="F143" s="351" t="e">
        <f>IF(F27=#REF!,0,1)</f>
        <v>#REF!</v>
      </c>
    </row>
    <row r="144" spans="1:6" hidden="1" x14ac:dyDescent="0.3">
      <c r="A144" s="382"/>
      <c r="B144" s="417"/>
      <c r="C144" s="398" t="s">
        <v>146</v>
      </c>
      <c r="D144" s="347" t="e">
        <f>IF(D28=#REF!,0,1)</f>
        <v>#REF!</v>
      </c>
      <c r="F144" s="351" t="e">
        <f>IF(F28=#REF!,0,1)</f>
        <v>#REF!</v>
      </c>
    </row>
    <row r="145" spans="1:6" hidden="1" x14ac:dyDescent="0.3">
      <c r="A145" s="382"/>
      <c r="B145" s="417"/>
      <c r="C145" s="398" t="s">
        <v>147</v>
      </c>
      <c r="D145" s="347" t="e">
        <f>IF(D29=#REF!,0,1)</f>
        <v>#REF!</v>
      </c>
      <c r="F145" s="351" t="e">
        <f>IF(F29=#REF!,0,1)</f>
        <v>#REF!</v>
      </c>
    </row>
    <row r="146" spans="1:6" hidden="1" x14ac:dyDescent="0.3">
      <c r="A146" s="382" t="s">
        <v>47</v>
      </c>
      <c r="B146" s="417"/>
      <c r="C146" s="397"/>
      <c r="D146" s="347" t="e">
        <f>IF(D30=#REF!,0,1)</f>
        <v>#REF!</v>
      </c>
      <c r="F146" s="351" t="e">
        <f>IF(F30=#REF!,0,1)</f>
        <v>#REF!</v>
      </c>
    </row>
    <row r="147" spans="1:6" hidden="1" x14ac:dyDescent="0.3">
      <c r="A147" s="384"/>
      <c r="B147" s="419"/>
      <c r="C147" s="397"/>
      <c r="D147" s="347" t="e">
        <f>IF(D31=#REF!,0,1)</f>
        <v>#REF!</v>
      </c>
      <c r="F147" s="351" t="e">
        <f>IF(F31=#REF!,0,1)</f>
        <v>#REF!</v>
      </c>
    </row>
    <row r="148" spans="1:6" hidden="1" x14ac:dyDescent="0.3">
      <c r="A148" s="382" t="s">
        <v>46</v>
      </c>
      <c r="B148" s="417"/>
      <c r="C148" s="397"/>
      <c r="D148" s="347" t="e">
        <f>IF(D32=#REF!,0,1)</f>
        <v>#REF!</v>
      </c>
      <c r="F148" s="351" t="e">
        <f>IF(F32=#REF!,0,1)</f>
        <v>#REF!</v>
      </c>
    </row>
    <row r="149" spans="1:6" hidden="1" x14ac:dyDescent="0.3">
      <c r="A149" s="382" t="s">
        <v>45</v>
      </c>
      <c r="B149" s="417"/>
      <c r="C149" s="397"/>
      <c r="D149" s="347" t="e">
        <f>IF(D33=#REF!,0,1)</f>
        <v>#REF!</v>
      </c>
      <c r="F149" s="351" t="e">
        <f>IF(F33=#REF!,0,1)</f>
        <v>#REF!</v>
      </c>
    </row>
    <row r="150" spans="1:6" hidden="1" x14ac:dyDescent="0.3">
      <c r="A150" s="382" t="s">
        <v>44</v>
      </c>
      <c r="B150" s="417"/>
      <c r="C150" s="397"/>
      <c r="D150" s="347" t="e">
        <f>IF(D34=#REF!,0,1)</f>
        <v>#REF!</v>
      </c>
      <c r="F150" s="351" t="e">
        <f>IF(F34=#REF!,0,1)</f>
        <v>#REF!</v>
      </c>
    </row>
    <row r="151" spans="1:6" hidden="1" x14ac:dyDescent="0.3">
      <c r="A151" s="382" t="s">
        <v>43</v>
      </c>
      <c r="B151" s="417"/>
      <c r="C151" s="397"/>
      <c r="D151" s="347" t="e">
        <f>IF(D35=#REF!,0,1)</f>
        <v>#REF!</v>
      </c>
      <c r="F151" s="351" t="e">
        <f>IF(F35=#REF!,0,1)</f>
        <v>#REF!</v>
      </c>
    </row>
    <row r="152" spans="1:6" hidden="1" x14ac:dyDescent="0.3">
      <c r="A152" s="382" t="s">
        <v>42</v>
      </c>
      <c r="B152" s="417"/>
      <c r="C152" s="397"/>
      <c r="D152" s="347" t="e">
        <f>IF(D36=#REF!,0,1)</f>
        <v>#REF!</v>
      </c>
      <c r="F152" s="351" t="e">
        <f>IF(F36=#REF!,0,1)</f>
        <v>#REF!</v>
      </c>
    </row>
    <row r="153" spans="1:6" hidden="1" x14ac:dyDescent="0.3">
      <c r="A153" s="382" t="s">
        <v>336</v>
      </c>
      <c r="B153" s="417"/>
      <c r="C153" s="397"/>
      <c r="D153" s="347" t="e">
        <f>IF(D37=#REF!,0,1)</f>
        <v>#REF!</v>
      </c>
      <c r="F153" s="351" t="e">
        <f>IF(F37=#REF!,0,1)</f>
        <v>#REF!</v>
      </c>
    </row>
    <row r="154" spans="1:6" hidden="1" x14ac:dyDescent="0.3">
      <c r="A154" s="382" t="s">
        <v>110</v>
      </c>
      <c r="B154" s="417"/>
      <c r="C154" s="397"/>
      <c r="D154" s="347" t="e">
        <f>IF(D38=#REF!,0,1)</f>
        <v>#REF!</v>
      </c>
      <c r="F154" s="351" t="e">
        <f>IF(F38=#REF!,0,1)</f>
        <v>#REF!</v>
      </c>
    </row>
    <row r="155" spans="1:6" hidden="1" x14ac:dyDescent="0.3">
      <c r="A155" s="359" t="s">
        <v>149</v>
      </c>
      <c r="B155" s="417"/>
      <c r="C155" s="397"/>
      <c r="D155" s="347" t="e">
        <f>IF(D39=#REF!,0,1)</f>
        <v>#REF!</v>
      </c>
      <c r="F155" s="351" t="e">
        <f>IF(F39=#REF!,0,1)</f>
        <v>#REF!</v>
      </c>
    </row>
    <row r="156" spans="1:6" hidden="1" x14ac:dyDescent="0.3">
      <c r="A156" s="384"/>
      <c r="B156" s="419"/>
      <c r="C156" s="397"/>
      <c r="D156" s="347" t="e">
        <f>IF(D40=#REF!,0,1)</f>
        <v>#REF!</v>
      </c>
      <c r="F156" s="351" t="e">
        <f>IF(F40=#REF!,0,1)</f>
        <v>#REF!</v>
      </c>
    </row>
    <row r="157" spans="1:6" hidden="1" x14ac:dyDescent="0.3">
      <c r="A157" s="382" t="s">
        <v>40</v>
      </c>
      <c r="B157" s="417"/>
      <c r="C157" s="397"/>
      <c r="D157" s="347" t="e">
        <f>IF(D41=#REF!,0,1)</f>
        <v>#REF!</v>
      </c>
      <c r="F157" s="351" t="e">
        <f>IF(F41=#REF!,0,1)</f>
        <v>#REF!</v>
      </c>
    </row>
    <row r="158" spans="1:6" hidden="1" x14ac:dyDescent="0.3">
      <c r="A158" s="382" t="s">
        <v>108</v>
      </c>
      <c r="B158" s="417"/>
      <c r="C158" s="397"/>
      <c r="D158" s="347" t="e">
        <f>IF(D42=#REF!,0,1)</f>
        <v>#REF!</v>
      </c>
      <c r="F158" s="351" t="e">
        <f>IF(F42=#REF!,0,1)</f>
        <v>#REF!</v>
      </c>
    </row>
    <row r="159" spans="1:6" hidden="1" x14ac:dyDescent="0.3">
      <c r="A159" s="382" t="s">
        <v>39</v>
      </c>
      <c r="B159" s="417"/>
      <c r="C159" s="397"/>
      <c r="D159" s="347" t="e">
        <f>IF(D43=#REF!,0,1)</f>
        <v>#REF!</v>
      </c>
      <c r="F159" s="351" t="e">
        <f>IF(F43=#REF!,0,1)</f>
        <v>#REF!</v>
      </c>
    </row>
    <row r="160" spans="1:6" hidden="1" x14ac:dyDescent="0.3">
      <c r="A160" s="382" t="s">
        <v>38</v>
      </c>
      <c r="B160" s="417"/>
      <c r="C160" s="397"/>
      <c r="D160" s="347" t="e">
        <f>IF(D44=#REF!,0,1)</f>
        <v>#REF!</v>
      </c>
      <c r="F160" s="351" t="e">
        <f>IF(F44=#REF!,0,1)</f>
        <v>#REF!</v>
      </c>
    </row>
    <row r="161" spans="1:6" hidden="1" x14ac:dyDescent="0.3">
      <c r="A161" s="382" t="s">
        <v>37</v>
      </c>
      <c r="B161" s="417"/>
      <c r="C161" s="397"/>
      <c r="D161" s="347" t="e">
        <f>IF(D45=#REF!,0,1)</f>
        <v>#REF!</v>
      </c>
      <c r="F161" s="351" t="e">
        <f>IF(F45=#REF!,0,1)</f>
        <v>#REF!</v>
      </c>
    </row>
    <row r="162" spans="1:6" hidden="1" x14ac:dyDescent="0.3">
      <c r="A162" s="382" t="s">
        <v>36</v>
      </c>
      <c r="B162" s="417"/>
      <c r="C162" s="397"/>
      <c r="D162" s="347" t="e">
        <f>IF(D46=#REF!,0,1)</f>
        <v>#REF!</v>
      </c>
      <c r="F162" s="351" t="e">
        <f>IF(F46=#REF!,0,1)</f>
        <v>#REF!</v>
      </c>
    </row>
    <row r="163" spans="1:6" hidden="1" x14ac:dyDescent="0.3">
      <c r="A163" s="382" t="s">
        <v>35</v>
      </c>
      <c r="B163" s="417"/>
      <c r="C163" s="397"/>
      <c r="D163" s="347" t="e">
        <f>IF(D47=#REF!,0,1)</f>
        <v>#REF!</v>
      </c>
      <c r="F163" s="351" t="e">
        <f>IF(F47=#REF!,0,1)</f>
        <v>#REF!</v>
      </c>
    </row>
    <row r="164" spans="1:6" hidden="1" x14ac:dyDescent="0.3">
      <c r="A164" s="384"/>
      <c r="B164" s="419"/>
      <c r="C164" s="397"/>
      <c r="D164" s="347" t="e">
        <f>IF(D48=#REF!,0,1)</f>
        <v>#REF!</v>
      </c>
      <c r="F164" s="351" t="e">
        <f>IF(F48=#REF!,0,1)</f>
        <v>#REF!</v>
      </c>
    </row>
    <row r="165" spans="1:6" hidden="1" x14ac:dyDescent="0.3">
      <c r="A165" s="382" t="s">
        <v>34</v>
      </c>
      <c r="B165" s="417"/>
      <c r="C165" s="397"/>
      <c r="D165" s="347" t="e">
        <f>IF(D49=#REF!,0,1)</f>
        <v>#REF!</v>
      </c>
      <c r="F165" s="351" t="e">
        <f>IF(F49=#REF!,0,1)</f>
        <v>#REF!</v>
      </c>
    </row>
    <row r="166" spans="1:6" hidden="1" x14ac:dyDescent="0.3">
      <c r="A166" s="382" t="s">
        <v>33</v>
      </c>
      <c r="B166" s="417"/>
      <c r="C166" s="397"/>
      <c r="D166" s="347" t="e">
        <f>IF(D50=#REF!,0,1)</f>
        <v>#REF!</v>
      </c>
      <c r="F166" s="351" t="e">
        <f>IF(F50=#REF!,0,1)</f>
        <v>#REF!</v>
      </c>
    </row>
    <row r="167" spans="1:6" hidden="1" x14ac:dyDescent="0.3">
      <c r="A167" s="382" t="s">
        <v>32</v>
      </c>
      <c r="B167" s="417"/>
      <c r="C167" s="397"/>
      <c r="D167" s="347" t="e">
        <f>IF(D51=#REF!,0,1)</f>
        <v>#REF!</v>
      </c>
      <c r="F167" s="351" t="e">
        <f>IF(F51=#REF!,0,1)</f>
        <v>#REF!</v>
      </c>
    </row>
    <row r="168" spans="1:6" hidden="1" x14ac:dyDescent="0.3">
      <c r="A168" s="382" t="s">
        <v>31</v>
      </c>
      <c r="B168" s="417"/>
      <c r="C168" s="397"/>
      <c r="D168" s="347" t="e">
        <f>IF(D52=#REF!,0,1)</f>
        <v>#REF!</v>
      </c>
      <c r="F168" s="351" t="e">
        <f>IF(F52=#REF!,0,1)</f>
        <v>#REF!</v>
      </c>
    </row>
    <row r="169" spans="1:6" hidden="1" x14ac:dyDescent="0.3">
      <c r="A169" s="384"/>
      <c r="B169" s="419"/>
      <c r="C169" s="397"/>
      <c r="D169" s="347" t="e">
        <f>IF(D53=#REF!,0,1)</f>
        <v>#REF!</v>
      </c>
      <c r="F169" s="351" t="e">
        <f>IF(F53=#REF!,0,1)</f>
        <v>#REF!</v>
      </c>
    </row>
    <row r="170" spans="1:6" hidden="1" x14ac:dyDescent="0.3">
      <c r="A170" s="382" t="s">
        <v>30</v>
      </c>
      <c r="B170" s="417"/>
      <c r="C170" s="397"/>
      <c r="D170" s="347" t="e">
        <f>IF(D54=#REF!,0,1)</f>
        <v>#REF!</v>
      </c>
      <c r="F170" s="351" t="e">
        <f>IF(F54=#REF!,0,1)</f>
        <v>#REF!</v>
      </c>
    </row>
    <row r="171" spans="1:6" hidden="1" x14ac:dyDescent="0.3">
      <c r="A171" s="382" t="s">
        <v>29</v>
      </c>
      <c r="B171" s="417"/>
      <c r="C171" s="397"/>
      <c r="D171" s="347" t="e">
        <f>IF(D55=#REF!,0,1)</f>
        <v>#REF!</v>
      </c>
      <c r="F171" s="351" t="e">
        <f>IF(F55=#REF!,0,1)</f>
        <v>#REF!</v>
      </c>
    </row>
    <row r="172" spans="1:6" hidden="1" x14ac:dyDescent="0.3">
      <c r="A172" s="382" t="s">
        <v>28</v>
      </c>
      <c r="B172" s="417"/>
      <c r="C172" s="397"/>
      <c r="D172" s="347" t="e">
        <f>IF(D56=#REF!,0,1)</f>
        <v>#REF!</v>
      </c>
      <c r="F172" s="351" t="e">
        <f>IF(F56=#REF!,0,1)</f>
        <v>#REF!</v>
      </c>
    </row>
    <row r="173" spans="1:6" hidden="1" x14ac:dyDescent="0.3">
      <c r="A173" s="382" t="s">
        <v>27</v>
      </c>
      <c r="B173" s="417"/>
      <c r="C173" s="397"/>
      <c r="D173" s="347" t="e">
        <f>IF(D58=#REF!,0,1)</f>
        <v>#REF!</v>
      </c>
      <c r="F173" s="351" t="e">
        <f>IF(F58=#REF!,0,1)</f>
        <v>#REF!</v>
      </c>
    </row>
    <row r="174" spans="1:6" hidden="1" x14ac:dyDescent="0.3">
      <c r="A174" s="382" t="s">
        <v>26</v>
      </c>
      <c r="B174" s="417"/>
      <c r="C174" s="397"/>
      <c r="D174" s="347" t="e">
        <f>IF(D59=#REF!,0,1)</f>
        <v>#REF!</v>
      </c>
      <c r="F174" s="351" t="e">
        <f>IF(F59=#REF!,0,1)</f>
        <v>#REF!</v>
      </c>
    </row>
    <row r="175" spans="1:6" hidden="1" x14ac:dyDescent="0.3">
      <c r="A175" s="382" t="s">
        <v>331</v>
      </c>
      <c r="B175" s="417"/>
      <c r="C175" s="397"/>
      <c r="D175" s="347" t="e">
        <f>IF(D60=#REF!,0,1)</f>
        <v>#REF!</v>
      </c>
      <c r="F175" s="351" t="e">
        <f>IF(F60=#REF!,0,1)</f>
        <v>#REF!</v>
      </c>
    </row>
    <row r="176" spans="1:6" hidden="1" x14ac:dyDescent="0.3">
      <c r="A176" s="382" t="s">
        <v>332</v>
      </c>
      <c r="B176" s="417"/>
      <c r="C176" s="397"/>
      <c r="D176" s="347" t="e">
        <f>IF(D61=#REF!,0,1)</f>
        <v>#REF!</v>
      </c>
      <c r="F176" s="351" t="e">
        <f>IF(F61=#REF!,0,1)</f>
        <v>#REF!</v>
      </c>
    </row>
    <row r="177" spans="1:6" hidden="1" x14ac:dyDescent="0.3">
      <c r="A177" s="382" t="s">
        <v>23</v>
      </c>
      <c r="B177" s="417"/>
      <c r="C177" s="397"/>
      <c r="D177" s="347" t="e">
        <f>IF(D62=#REF!,0,1)</f>
        <v>#REF!</v>
      </c>
      <c r="F177" s="351" t="e">
        <f>IF(F62=#REF!,0,1)</f>
        <v>#REF!</v>
      </c>
    </row>
    <row r="178" spans="1:6" hidden="1" x14ac:dyDescent="0.3">
      <c r="A178" s="382" t="s">
        <v>337</v>
      </c>
      <c r="B178" s="417"/>
      <c r="C178" s="397"/>
      <c r="D178" s="347" t="e">
        <f>IF(D63=#REF!,0,1)</f>
        <v>#REF!</v>
      </c>
      <c r="F178" s="351" t="e">
        <f>IF(F63=#REF!,0,1)</f>
        <v>#REF!</v>
      </c>
    </row>
    <row r="179" spans="1:6" hidden="1" x14ac:dyDescent="0.3">
      <c r="A179" s="382" t="s">
        <v>21</v>
      </c>
      <c r="B179" s="417"/>
      <c r="C179" s="397"/>
      <c r="D179" s="347" t="e">
        <f>IF(D64=#REF!,0,1)</f>
        <v>#REF!</v>
      </c>
      <c r="F179" s="351" t="e">
        <f>IF(F64=#REF!,0,1)</f>
        <v>#REF!</v>
      </c>
    </row>
    <row r="180" spans="1:6" hidden="1" x14ac:dyDescent="0.3">
      <c r="A180" s="384"/>
      <c r="B180" s="419"/>
      <c r="C180" s="397"/>
      <c r="D180" s="347" t="e">
        <f>IF(D67=#REF!,0,1)</f>
        <v>#REF!</v>
      </c>
      <c r="F180" s="351" t="e">
        <f>IF(F67=#REF!,0,1)</f>
        <v>#REF!</v>
      </c>
    </row>
    <row r="181" spans="1:6" hidden="1" x14ac:dyDescent="0.3">
      <c r="A181" s="382" t="s">
        <v>338</v>
      </c>
      <c r="B181" s="417"/>
      <c r="C181" s="397"/>
      <c r="D181" s="347" t="e">
        <f>IF(D68=#REF!,0,1)</f>
        <v>#REF!</v>
      </c>
      <c r="F181" s="351" t="e">
        <f>IF(F68=#REF!,0,1)</f>
        <v>#REF!</v>
      </c>
    </row>
    <row r="182" spans="1:6" hidden="1" x14ac:dyDescent="0.3">
      <c r="A182" s="382" t="s">
        <v>19</v>
      </c>
      <c r="B182" s="416"/>
      <c r="C182" s="397"/>
      <c r="D182" s="347" t="e">
        <f>IF(D69=#REF!,0,1)</f>
        <v>#REF!</v>
      </c>
      <c r="F182" s="351" t="e">
        <f>IF(F69=#REF!,0,1)</f>
        <v>#REF!</v>
      </c>
    </row>
    <row r="183" spans="1:6" hidden="1" x14ac:dyDescent="0.3">
      <c r="A183" s="382" t="s">
        <v>334</v>
      </c>
      <c r="B183" s="417"/>
      <c r="C183" s="397"/>
      <c r="D183" s="347" t="e">
        <f>IF(D71=#REF!,0,1)</f>
        <v>#REF!</v>
      </c>
      <c r="F183" s="351" t="e">
        <f>IF(F71=#REF!,0,1)</f>
        <v>#REF!</v>
      </c>
    </row>
    <row r="184" spans="1:6" hidden="1" x14ac:dyDescent="0.3">
      <c r="A184" s="386" t="s">
        <v>17</v>
      </c>
      <c r="B184" s="420"/>
      <c r="C184" s="397"/>
      <c r="D184" s="347" t="e">
        <f>IF(D72=#REF!,0,1)</f>
        <v>#REF!</v>
      </c>
      <c r="F184" s="351" t="e">
        <f>IF(F72=#REF!,0,1)</f>
        <v>#REF!</v>
      </c>
    </row>
    <row r="185" spans="1:6" hidden="1" x14ac:dyDescent="0.3">
      <c r="A185" s="382" t="s">
        <v>16</v>
      </c>
      <c r="B185" s="417"/>
      <c r="C185" s="397"/>
      <c r="D185" s="347" t="e">
        <f>IF(D73=#REF!,0,1)</f>
        <v>#REF!</v>
      </c>
      <c r="F185" s="351" t="e">
        <f>IF(F73=#REF!,0,1)</f>
        <v>#REF!</v>
      </c>
    </row>
    <row r="186" spans="1:6" hidden="1" x14ac:dyDescent="0.3">
      <c r="A186" s="386"/>
      <c r="B186" s="420" t="s">
        <v>15</v>
      </c>
      <c r="C186" s="397"/>
      <c r="D186" s="347" t="e">
        <f>IF(D74=#REF!,0,1)</f>
        <v>#REF!</v>
      </c>
      <c r="F186" s="351" t="e">
        <f>IF(F74=#REF!,0,1)</f>
        <v>#REF!</v>
      </c>
    </row>
    <row r="187" spans="1:6" hidden="1" x14ac:dyDescent="0.3">
      <c r="A187" s="386"/>
      <c r="B187" s="420" t="s">
        <v>90</v>
      </c>
      <c r="C187" s="397"/>
      <c r="D187" s="347" t="e">
        <f>IF(D75=#REF!,0,1)</f>
        <v>#REF!</v>
      </c>
      <c r="F187" s="351" t="e">
        <f>IF(F75=#REF!,0,1)</f>
        <v>#REF!</v>
      </c>
    </row>
    <row r="188" spans="1:6" hidden="1" x14ac:dyDescent="0.3">
      <c r="A188" s="386"/>
      <c r="B188" s="420" t="s">
        <v>94</v>
      </c>
      <c r="C188" s="397"/>
      <c r="D188" s="347" t="e">
        <f>IF(#REF!=#REF!,0,1)</f>
        <v>#REF!</v>
      </c>
      <c r="F188" s="351" t="e">
        <f>IF(#REF!=#REF!,0,1)</f>
        <v>#REF!</v>
      </c>
    </row>
    <row r="189" spans="1:6" hidden="1" x14ac:dyDescent="0.3">
      <c r="A189" s="386"/>
      <c r="B189" s="420" t="s">
        <v>92</v>
      </c>
      <c r="C189" s="397"/>
      <c r="D189" s="347" t="e">
        <f>IF(D76=#REF!,0,1)</f>
        <v>#REF!</v>
      </c>
      <c r="F189" s="351" t="e">
        <f>IF(F76=#REF!,0,1)</f>
        <v>#REF!</v>
      </c>
    </row>
    <row r="190" spans="1:6" hidden="1" x14ac:dyDescent="0.3">
      <c r="A190" s="388"/>
      <c r="B190" s="418" t="s">
        <v>14</v>
      </c>
      <c r="C190" s="397"/>
      <c r="D190" s="347" t="e">
        <f>IF(D77=#REF!,0,1)</f>
        <v>#REF!</v>
      </c>
      <c r="F190" s="351" t="e">
        <f>IF(F77=#REF!,0,1)</f>
        <v>#REF!</v>
      </c>
    </row>
    <row r="191" spans="1:6" hidden="1" x14ac:dyDescent="0.3">
      <c r="A191" s="388"/>
      <c r="B191" s="418" t="s">
        <v>13</v>
      </c>
      <c r="C191" s="397"/>
      <c r="D191" s="347" t="e">
        <f>IF(D78=#REF!,0,1)</f>
        <v>#REF!</v>
      </c>
      <c r="F191" s="351" t="e">
        <f>IF(F78=#REF!,0,1)</f>
        <v>#REF!</v>
      </c>
    </row>
    <row r="192" spans="1:6" hidden="1" x14ac:dyDescent="0.3">
      <c r="A192" s="388"/>
      <c r="B192" s="418" t="s">
        <v>90</v>
      </c>
      <c r="C192" s="397"/>
      <c r="D192" s="347" t="e">
        <f>IF(D79=#REF!,0,1)</f>
        <v>#REF!</v>
      </c>
      <c r="F192" s="351" t="e">
        <f>IF(F79=#REF!,0,1)</f>
        <v>#REF!</v>
      </c>
    </row>
    <row r="193" spans="1:6" hidden="1" x14ac:dyDescent="0.3">
      <c r="A193" s="388"/>
      <c r="B193" s="418" t="s">
        <v>87</v>
      </c>
      <c r="C193" s="397"/>
      <c r="D193" s="347" t="e">
        <f>IF(D80=#REF!,0,1)</f>
        <v>#REF!</v>
      </c>
      <c r="F193" s="351" t="e">
        <f>IF(F80=#REF!,0,1)</f>
        <v>#REF!</v>
      </c>
    </row>
    <row r="194" spans="1:6" hidden="1" x14ac:dyDescent="0.3">
      <c r="A194" s="382" t="s">
        <v>12</v>
      </c>
      <c r="B194" s="417"/>
      <c r="C194" s="397"/>
      <c r="D194" s="347" t="e">
        <f>IF(D81=#REF!,0,1)</f>
        <v>#REF!</v>
      </c>
      <c r="F194" s="351" t="e">
        <f>IF(F81=#REF!,0,1)</f>
        <v>#REF!</v>
      </c>
    </row>
    <row r="195" spans="1:6" hidden="1" x14ac:dyDescent="0.3">
      <c r="A195" s="386"/>
      <c r="B195" s="420" t="s">
        <v>11</v>
      </c>
      <c r="C195" s="397"/>
      <c r="D195" s="347" t="e">
        <f>IF(D82=#REF!,0,1)</f>
        <v>#REF!</v>
      </c>
      <c r="F195" s="351" t="e">
        <f>IF(F82=#REF!,0,1)</f>
        <v>#REF!</v>
      </c>
    </row>
    <row r="196" spans="1:6" hidden="1" x14ac:dyDescent="0.3">
      <c r="A196" s="386"/>
      <c r="B196" s="420" t="s">
        <v>9</v>
      </c>
      <c r="C196" s="397"/>
      <c r="D196" s="347" t="e">
        <f>IF(D83=#REF!,0,1)</f>
        <v>#REF!</v>
      </c>
      <c r="F196" s="351" t="e">
        <f>IF(F83=#REF!,0,1)</f>
        <v>#REF!</v>
      </c>
    </row>
    <row r="197" spans="1:6" hidden="1" x14ac:dyDescent="0.3">
      <c r="A197" s="386"/>
      <c r="B197" s="420" t="s">
        <v>83</v>
      </c>
      <c r="C197" s="397"/>
      <c r="D197" s="347" t="e">
        <f>IF(D84=#REF!,0,1)</f>
        <v>#REF!</v>
      </c>
      <c r="F197" s="351" t="e">
        <f>IF(F84=#REF!,0,1)</f>
        <v>#REF!</v>
      </c>
    </row>
    <row r="198" spans="1:6" hidden="1" x14ac:dyDescent="0.3">
      <c r="A198" s="386"/>
      <c r="B198" s="420" t="s">
        <v>10</v>
      </c>
      <c r="C198" s="397"/>
      <c r="D198" s="347" t="e">
        <f>IF(D85=#REF!,0,1)</f>
        <v>#REF!</v>
      </c>
      <c r="F198" s="351" t="e">
        <f>IF(F85=#REF!,0,1)</f>
        <v>#REF!</v>
      </c>
    </row>
    <row r="199" spans="1:6" hidden="1" x14ac:dyDescent="0.3">
      <c r="A199" s="386"/>
      <c r="B199" s="418" t="s">
        <v>8</v>
      </c>
      <c r="C199" s="397"/>
      <c r="D199" s="347" t="e">
        <f>IF(D86=#REF!,0,1)</f>
        <v>#REF!</v>
      </c>
      <c r="F199" s="351" t="e">
        <f>IF(F86=#REF!,0,1)</f>
        <v>#REF!</v>
      </c>
    </row>
    <row r="200" spans="1:6" hidden="1" x14ac:dyDescent="0.3">
      <c r="A200" s="382" t="s">
        <v>7</v>
      </c>
      <c r="B200" s="417"/>
      <c r="C200" s="397"/>
      <c r="D200" s="347" t="e">
        <f>IF(D87=#REF!,0,1)</f>
        <v>#REF!</v>
      </c>
      <c r="F200" s="351" t="e">
        <f>IF(F87=#REF!,0,1)</f>
        <v>#REF!</v>
      </c>
    </row>
    <row r="201" spans="1:6" hidden="1" x14ac:dyDescent="0.3">
      <c r="A201" s="389"/>
      <c r="B201" s="420" t="s">
        <v>6</v>
      </c>
      <c r="C201" s="397"/>
      <c r="D201" s="347" t="e">
        <f>IF(D88=#REF!,0,1)</f>
        <v>#REF!</v>
      </c>
      <c r="F201" s="351" t="e">
        <f>IF(F88=#REF!,0,1)</f>
        <v>#REF!</v>
      </c>
    </row>
    <row r="202" spans="1:6" hidden="1" x14ac:dyDescent="0.3">
      <c r="A202" s="389"/>
      <c r="B202" s="420" t="s">
        <v>5</v>
      </c>
      <c r="C202" s="397"/>
      <c r="D202" s="347" t="e">
        <f>IF(D89=#REF!,0,1)</f>
        <v>#REF!</v>
      </c>
      <c r="F202" s="351" t="e">
        <f>IF(F89=#REF!,0,1)</f>
        <v>#REF!</v>
      </c>
    </row>
    <row r="203" spans="1:6" hidden="1" x14ac:dyDescent="0.3">
      <c r="A203" s="389"/>
      <c r="B203" s="420" t="s">
        <v>4</v>
      </c>
      <c r="C203" s="397"/>
      <c r="D203" s="347" t="e">
        <f>IF(D90=#REF!,0,1)</f>
        <v>#REF!</v>
      </c>
      <c r="F203" s="351" t="e">
        <f>IF(F90=#REF!,0,1)</f>
        <v>#REF!</v>
      </c>
    </row>
    <row r="204" spans="1:6" hidden="1" x14ac:dyDescent="0.3">
      <c r="A204" s="389"/>
      <c r="B204" s="420"/>
      <c r="C204" s="397"/>
      <c r="D204" s="347" t="e">
        <f>IF(D92=#REF!,0,1)</f>
        <v>#REF!</v>
      </c>
      <c r="F204" s="351" t="e">
        <f>IF(F92=#REF!,0,1)</f>
        <v>#REF!</v>
      </c>
    </row>
    <row r="205" spans="1:6" hidden="1" x14ac:dyDescent="0.3">
      <c r="A205" s="389"/>
      <c r="B205" s="421"/>
      <c r="C205" s="397"/>
      <c r="D205" s="347" t="e">
        <f>IF(D93=#REF!,0,1)</f>
        <v>#REF!</v>
      </c>
      <c r="F205" s="351" t="e">
        <f>IF(F93=#REF!,0,1)</f>
        <v>#REF!</v>
      </c>
    </row>
    <row r="206" spans="1:6" hidden="1" x14ac:dyDescent="0.3">
      <c r="A206" s="391" t="s">
        <v>73</v>
      </c>
      <c r="B206" s="422"/>
      <c r="C206" s="397"/>
      <c r="D206" s="347" t="e">
        <f>IF(D94=#REF!,0,1)</f>
        <v>#REF!</v>
      </c>
      <c r="F206" s="351" t="e">
        <f>IF(F94=#REF!,0,1)</f>
        <v>#REF!</v>
      </c>
    </row>
    <row r="207" spans="1:6" hidden="1" x14ac:dyDescent="0.3">
      <c r="A207" s="389" t="s">
        <v>72</v>
      </c>
      <c r="B207" s="421"/>
      <c r="C207" s="397"/>
      <c r="D207" s="347" t="e">
        <f>IF(D95=#REF!,0,1)</f>
        <v>#REF!</v>
      </c>
      <c r="F207" s="351" t="e">
        <f>IF(F95=#REF!,0,1)</f>
        <v>#REF!</v>
      </c>
    </row>
    <row r="208" spans="1:6" hidden="1" x14ac:dyDescent="0.3">
      <c r="A208" s="382" t="s">
        <v>3</v>
      </c>
      <c r="B208" s="417"/>
      <c r="C208" s="397"/>
      <c r="D208" s="347" t="e">
        <f>IF(D96=#REF!,0,1)</f>
        <v>#REF!</v>
      </c>
      <c r="F208" s="351" t="e">
        <f>IF(F96=#REF!,0,1)</f>
        <v>#REF!</v>
      </c>
    </row>
    <row r="209" spans="1:6" hidden="1" x14ac:dyDescent="0.3">
      <c r="A209" s="382" t="s">
        <v>71</v>
      </c>
      <c r="B209" s="417"/>
      <c r="C209" s="397"/>
      <c r="D209" s="347" t="e">
        <f>IF(D97=#REF!,0,1)</f>
        <v>#REF!</v>
      </c>
      <c r="F209" s="351" t="e">
        <f>IF(F97=#REF!,0,1)</f>
        <v>#REF!</v>
      </c>
    </row>
    <row r="210" spans="1:6" hidden="1" x14ac:dyDescent="0.3">
      <c r="A210" s="382" t="s">
        <v>2</v>
      </c>
      <c r="B210" s="417"/>
      <c r="C210" s="397"/>
      <c r="D210" s="347" t="e">
        <f>IF(#REF!=#REF!,0,1)</f>
        <v>#REF!</v>
      </c>
      <c r="F210" s="351" t="e">
        <f>IF(#REF!=#REF!,0,1)</f>
        <v>#REF!</v>
      </c>
    </row>
    <row r="211" spans="1:6" hidden="1" x14ac:dyDescent="0.3">
      <c r="A211" s="382" t="s">
        <v>69</v>
      </c>
      <c r="B211" s="417"/>
      <c r="C211" s="397"/>
      <c r="D211" s="347" t="e">
        <f>IF(#REF!=#REF!,0,1)</f>
        <v>#REF!</v>
      </c>
      <c r="F211" s="351" t="e">
        <f>IF(#REF!=#REF!,0,1)</f>
        <v>#REF!</v>
      </c>
    </row>
    <row r="212" spans="1:6" hidden="1" x14ac:dyDescent="0.3">
      <c r="A212" s="382" t="s">
        <v>68</v>
      </c>
      <c r="B212" s="417"/>
      <c r="C212" s="397"/>
      <c r="D212" s="347" t="e">
        <f>IF(D98=#REF!,0,1)</f>
        <v>#REF!</v>
      </c>
      <c r="F212" s="351" t="e">
        <f>IF(F98=#REF!,0,1)</f>
        <v>#REF!</v>
      </c>
    </row>
    <row r="213" spans="1:6" hidden="1" x14ac:dyDescent="0.3">
      <c r="A213" s="382" t="s">
        <v>1</v>
      </c>
      <c r="B213" s="417"/>
      <c r="C213" s="397"/>
      <c r="D213" s="347" t="e">
        <f>IF(D99=#REF!,0,1)</f>
        <v>#REF!</v>
      </c>
      <c r="F213" s="351" t="e">
        <f>IF(F99=#REF!,0,1)</f>
        <v>#REF!</v>
      </c>
    </row>
    <row r="214" spans="1:6" hidden="1" x14ac:dyDescent="0.3">
      <c r="A214" s="382" t="s">
        <v>0</v>
      </c>
      <c r="B214" s="417"/>
      <c r="C214" s="397"/>
      <c r="D214" s="347" t="e">
        <f>IF(D100=#REF!,0,1)</f>
        <v>#REF!</v>
      </c>
      <c r="F214" s="351" t="e">
        <f>IF(F100=#REF!,0,1)</f>
        <v>#REF!</v>
      </c>
    </row>
    <row r="215" spans="1:6" hidden="1" x14ac:dyDescent="0.3">
      <c r="A215" s="382" t="s">
        <v>62</v>
      </c>
      <c r="B215" s="417"/>
      <c r="C215" s="397"/>
      <c r="D215" s="347" t="e">
        <f>IF(D101=#REF!,0,1)</f>
        <v>#REF!</v>
      </c>
      <c r="F215" s="351" t="e">
        <f>IF(F101=#REF!,0,1)</f>
        <v>#REF!</v>
      </c>
    </row>
    <row r="216" spans="1:6" hidden="1" x14ac:dyDescent="0.3">
      <c r="A216" s="382"/>
      <c r="B216" s="417"/>
      <c r="C216" s="397"/>
      <c r="D216" s="347" t="e">
        <f>IF(D109=#REF!,0,1)</f>
        <v>#REF!</v>
      </c>
      <c r="F216" s="351" t="e">
        <f>IF(F109=#REF!,0,1)</f>
        <v>#REF!</v>
      </c>
    </row>
    <row r="217" spans="1:6" ht="15" hidden="1" thickBot="1" x14ac:dyDescent="0.35">
      <c r="A217" s="393" t="s">
        <v>61</v>
      </c>
      <c r="B217" s="423"/>
      <c r="C217" s="397"/>
      <c r="D217" s="347" t="e">
        <f>IF(#REF!=#REF!,0,1)</f>
        <v>#REF!</v>
      </c>
      <c r="F217" s="351" t="e">
        <f>IF(#REF!=#REF!,0,1)</f>
        <v>#REF!</v>
      </c>
    </row>
    <row r="218" spans="1:6" hidden="1" x14ac:dyDescent="0.3">
      <c r="A218" s="369"/>
      <c r="B218" s="395"/>
      <c r="C218" s="397"/>
      <c r="D218" s="347"/>
      <c r="F218" s="351"/>
    </row>
    <row r="219" spans="1:6" hidden="1" x14ac:dyDescent="0.3">
      <c r="A219" s="369"/>
      <c r="B219" s="395"/>
      <c r="C219" s="397"/>
      <c r="D219" s="347"/>
      <c r="F219" s="351"/>
    </row>
    <row r="220" spans="1:6" hidden="1" x14ac:dyDescent="0.3">
      <c r="A220" s="369"/>
      <c r="B220" s="395"/>
      <c r="C220" s="397"/>
      <c r="D220" s="347"/>
      <c r="F220" s="351"/>
    </row>
    <row r="221" spans="1:6" x14ac:dyDescent="0.3">
      <c r="A221" s="395"/>
      <c r="B221" s="395"/>
      <c r="C221" s="370"/>
      <c r="D221" s="351"/>
    </row>
    <row r="222" spans="1:6" x14ac:dyDescent="0.3">
      <c r="C222" s="370"/>
      <c r="D222" s="351"/>
    </row>
  </sheetData>
  <conditionalFormatting sqref="D4:D10 F4:F10">
    <cfRule type="expression" dxfId="543" priority="155">
      <formula>IF(D123=1,TRUE, FALSE)</formula>
    </cfRule>
  </conditionalFormatting>
  <conditionalFormatting sqref="D4:D95">
    <cfRule type="expression" dxfId="542" priority="21">
      <formula>IF(AND(D4&lt;1.01,D4&lt;&gt;0),TRUE,FALSE)</formula>
    </cfRule>
  </conditionalFormatting>
  <conditionalFormatting sqref="D11:D20 F11:F20 D29 D39 F39">
    <cfRule type="expression" dxfId="541" priority="145">
      <formula>IF(D129=1,TRUE, FALSE)</formula>
    </cfRule>
  </conditionalFormatting>
  <conditionalFormatting sqref="D21:D56">
    <cfRule type="expression" dxfId="540" priority="136">
      <formula>IF(D138=1,TRUE, FALSE)</formula>
    </cfRule>
  </conditionalFormatting>
  <conditionalFormatting sqref="D28">
    <cfRule type="expression" dxfId="539" priority="143">
      <formula>IF(D147=1,TRUE, FALSE)</formula>
    </cfRule>
  </conditionalFormatting>
  <conditionalFormatting sqref="D57 F57 F66 F101 D101:D105 F103:F104">
    <cfRule type="expression" dxfId="538" priority="140">
      <formula>IF(D172=1,TRUE, FALSE)</formula>
    </cfRule>
  </conditionalFormatting>
  <conditionalFormatting sqref="D57:D65">
    <cfRule type="expression" dxfId="537" priority="128">
      <formula>IF(D173=1,TRUE, FALSE)</formula>
    </cfRule>
  </conditionalFormatting>
  <conditionalFormatting sqref="D66:D70 F67:F70 D76:D77 F76:F77 D79:D91 F102 F105">
    <cfRule type="expression" dxfId="536" priority="77">
      <formula>IF(D180=1,TRUE, FALSE)</formula>
    </cfRule>
  </conditionalFormatting>
  <conditionalFormatting sqref="D78">
    <cfRule type="expression" dxfId="535" priority="20">
      <formula>IF(D191=1,TRUE, FALSE)</formula>
    </cfRule>
  </conditionalFormatting>
  <conditionalFormatting sqref="D92:D95">
    <cfRule type="expression" dxfId="534" priority="142">
      <formula>IF(D205=1,TRUE, FALSE)</formula>
    </cfRule>
  </conditionalFormatting>
  <conditionalFormatting sqref="D97 D99:D100">
    <cfRule type="expression" dxfId="533" priority="34">
      <formula>IF(D210=1,TRUE, FALSE)</formula>
    </cfRule>
  </conditionalFormatting>
  <conditionalFormatting sqref="D97:D109">
    <cfRule type="expression" dxfId="532" priority="1">
      <formula>IF(AND(D97&lt;1.01,D97&lt;&gt;0),TRUE,FALSE)</formula>
    </cfRule>
  </conditionalFormatting>
  <conditionalFormatting sqref="D98">
    <cfRule type="expression" dxfId="531" priority="2">
      <formula>IF(D213=1,TRUE, FALSE)</formula>
    </cfRule>
  </conditionalFormatting>
  <conditionalFormatting sqref="D108 F108">
    <cfRule type="expression" dxfId="530" priority="72">
      <formula>IF(D219=1,TRUE, FALSE)</formula>
    </cfRule>
  </conditionalFormatting>
  <conditionalFormatting sqref="D109">
    <cfRule type="expression" dxfId="529" priority="156">
      <formula>IF(D216=1,TRUE, FALSE)</formula>
    </cfRule>
  </conditionalFormatting>
  <conditionalFormatting sqref="F4:F95">
    <cfRule type="expression" dxfId="528" priority="3">
      <formula>IF(AND(F4&lt;1.01,F4&lt;&gt;0),TRUE,FALSE)</formula>
    </cfRule>
  </conditionalFormatting>
  <conditionalFormatting sqref="F21:F56">
    <cfRule type="expression" dxfId="527" priority="4">
      <formula>IF(F138=1,TRUE, FALSE)</formula>
    </cfRule>
  </conditionalFormatting>
  <conditionalFormatting sqref="F28">
    <cfRule type="expression" dxfId="526" priority="133">
      <formula>IF(F147=1,TRUE, FALSE)</formula>
    </cfRule>
  </conditionalFormatting>
  <conditionalFormatting sqref="F29">
    <cfRule type="expression" dxfId="525" priority="130">
      <formula>IF(F147=1,TRUE, FALSE)</formula>
    </cfRule>
  </conditionalFormatting>
  <conditionalFormatting sqref="F57:F66">
    <cfRule type="expression" dxfId="524" priority="124">
      <formula>IF(F173=1,TRUE, FALSE)</formula>
    </cfRule>
  </conditionalFormatting>
  <conditionalFormatting sqref="F71:F73 D71:D75 F75 F92:F95 D106:D107 F106:F107">
    <cfRule type="expression" dxfId="523" priority="147">
      <formula>IF(D184=1,TRUE, FALSE)</formula>
    </cfRule>
  </conditionalFormatting>
  <conditionalFormatting sqref="F74">
    <cfRule type="expression" dxfId="522" priority="70">
      <formula>IF(F185=1,TRUE, FALSE)</formula>
    </cfRule>
  </conditionalFormatting>
  <conditionalFormatting sqref="F78">
    <cfRule type="expression" dxfId="521" priority="16">
      <formula>IF(F191=1,TRUE, FALSE)</formula>
    </cfRule>
  </conditionalFormatting>
  <conditionalFormatting sqref="F79:F91">
    <cfRule type="expression" dxfId="520" priority="75">
      <formula>IF(F193=1,TRUE, FALSE)</formula>
    </cfRule>
  </conditionalFormatting>
  <conditionalFormatting sqref="F97:F100">
    <cfRule type="expression" dxfId="519" priority="12">
      <formula>IF(F210=1,TRUE, FALSE)</formula>
    </cfRule>
  </conditionalFormatting>
  <conditionalFormatting sqref="F97:F109">
    <cfRule type="expression" dxfId="518" priority="13">
      <formula>IF(AND(F97&lt;1.01,F97&lt;&gt;0),TRUE,FALSE)</formula>
    </cfRule>
  </conditionalFormatting>
  <conditionalFormatting sqref="F109">
    <cfRule type="expression" dxfId="517" priority="177">
      <formula>IF(F216=1,TRUE, FALSE)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73AD-B9E2-4DD8-8C06-43D88452E701}">
  <sheetPr codeName="Sheet5">
    <tabColor theme="5"/>
  </sheetPr>
  <dimension ref="A1:H219"/>
  <sheetViews>
    <sheetView zoomScale="120" zoomScaleNormal="120" workbookViewId="0">
      <selection activeCell="H102" sqref="H102"/>
    </sheetView>
  </sheetViews>
  <sheetFormatPr defaultColWidth="9.109375" defaultRowHeight="14.4" x14ac:dyDescent="0.3"/>
  <cols>
    <col min="1" max="1" width="2.6640625" style="1" customWidth="1"/>
    <col min="2" max="2" width="42.109375" style="1" customWidth="1"/>
    <col min="3" max="3" width="43.5546875" style="2" customWidth="1"/>
    <col min="4" max="4" width="16.6640625" style="73" customWidth="1"/>
    <col min="5" max="5" width="9.109375" style="73"/>
    <col min="6" max="6" width="19.33203125" style="73" customWidth="1"/>
    <col min="7" max="16384" width="9.109375" style="1"/>
  </cols>
  <sheetData>
    <row r="1" spans="1:6" s="323" customFormat="1" ht="18" x14ac:dyDescent="0.35">
      <c r="A1" s="321" t="s">
        <v>419</v>
      </c>
      <c r="B1" s="424"/>
      <c r="C1" s="425"/>
      <c r="D1" s="400"/>
      <c r="E1" s="335"/>
      <c r="F1" s="400"/>
    </row>
    <row r="2" spans="1:6" ht="18" x14ac:dyDescent="0.3">
      <c r="A2" s="322"/>
      <c r="B2" s="426" t="s">
        <v>385</v>
      </c>
      <c r="C2" s="334"/>
      <c r="D2" s="336" t="s">
        <v>131</v>
      </c>
      <c r="E2" s="335"/>
      <c r="F2" s="336" t="s">
        <v>130</v>
      </c>
    </row>
    <row r="3" spans="1:6" ht="16.2" thickBot="1" x14ac:dyDescent="0.35">
      <c r="A3" s="3" t="s">
        <v>129</v>
      </c>
      <c r="B3" s="401"/>
      <c r="C3" s="338" t="s">
        <v>128</v>
      </c>
      <c r="D3" s="427" t="s">
        <v>386</v>
      </c>
      <c r="E3" s="335"/>
      <c r="F3" s="427" t="s">
        <v>386</v>
      </c>
    </row>
    <row r="4" spans="1:6" x14ac:dyDescent="0.3">
      <c r="A4" s="356" t="s">
        <v>58</v>
      </c>
      <c r="B4" s="408"/>
      <c r="C4" s="357"/>
      <c r="D4" s="462">
        <v>4700</v>
      </c>
      <c r="E4" s="74"/>
      <c r="F4" s="462">
        <v>4700</v>
      </c>
    </row>
    <row r="5" spans="1:6" x14ac:dyDescent="0.3">
      <c r="B5" s="363" t="s">
        <v>376</v>
      </c>
      <c r="C5" s="357"/>
      <c r="D5" s="460" t="s">
        <v>433</v>
      </c>
      <c r="E5" s="74"/>
      <c r="F5" s="341"/>
    </row>
    <row r="6" spans="1:6" x14ac:dyDescent="0.3">
      <c r="A6" s="356" t="s">
        <v>57</v>
      </c>
      <c r="B6" s="405"/>
      <c r="C6" s="357"/>
      <c r="D6" s="341"/>
      <c r="E6" s="74"/>
      <c r="F6" s="341"/>
    </row>
    <row r="7" spans="1:6" x14ac:dyDescent="0.3">
      <c r="A7" s="356" t="s">
        <v>158</v>
      </c>
      <c r="B7" s="408"/>
      <c r="C7" s="357" t="s">
        <v>292</v>
      </c>
      <c r="D7" s="340">
        <v>315</v>
      </c>
      <c r="E7" s="74"/>
      <c r="F7" s="340">
        <v>315</v>
      </c>
    </row>
    <row r="8" spans="1:6" x14ac:dyDescent="0.3">
      <c r="A8" s="356"/>
      <c r="B8" s="407" t="s">
        <v>51</v>
      </c>
      <c r="C8" s="357"/>
      <c r="D8" s="341" t="s">
        <v>345</v>
      </c>
      <c r="E8" s="74"/>
      <c r="F8" s="341" t="s">
        <v>345</v>
      </c>
    </row>
    <row r="9" spans="1:6" x14ac:dyDescent="0.3">
      <c r="A9" s="356"/>
      <c r="B9" s="407" t="s">
        <v>293</v>
      </c>
      <c r="C9" s="357"/>
      <c r="D9" s="341" t="s">
        <v>89</v>
      </c>
      <c r="E9" s="74"/>
      <c r="F9" s="341" t="s">
        <v>89</v>
      </c>
    </row>
    <row r="10" spans="1:6" x14ac:dyDescent="0.3">
      <c r="A10" s="356"/>
      <c r="B10" s="407" t="s">
        <v>295</v>
      </c>
      <c r="C10" s="357"/>
      <c r="D10" s="341"/>
      <c r="E10" s="74"/>
      <c r="F10" s="341"/>
    </row>
    <row r="11" spans="1:6" x14ac:dyDescent="0.3">
      <c r="A11" s="356"/>
      <c r="B11" s="405"/>
      <c r="C11" s="357"/>
      <c r="D11" s="341"/>
      <c r="E11" s="74"/>
      <c r="F11" s="341"/>
    </row>
    <row r="12" spans="1:6" x14ac:dyDescent="0.3">
      <c r="A12" s="356" t="s">
        <v>157</v>
      </c>
      <c r="B12" s="408"/>
      <c r="C12" s="357" t="s">
        <v>292</v>
      </c>
      <c r="D12" s="340">
        <v>295</v>
      </c>
      <c r="E12" s="74"/>
      <c r="F12" s="340">
        <v>295</v>
      </c>
    </row>
    <row r="13" spans="1:6" x14ac:dyDescent="0.3">
      <c r="A13" s="356"/>
      <c r="B13" s="407" t="s">
        <v>51</v>
      </c>
      <c r="C13" s="357"/>
      <c r="D13" s="341" t="s">
        <v>138</v>
      </c>
      <c r="E13" s="74"/>
      <c r="F13" s="341" t="s">
        <v>138</v>
      </c>
    </row>
    <row r="14" spans="1:6" x14ac:dyDescent="0.3">
      <c r="A14" s="356"/>
      <c r="B14" s="407" t="s">
        <v>293</v>
      </c>
      <c r="C14" s="357" t="s">
        <v>294</v>
      </c>
      <c r="D14" s="341" t="s">
        <v>139</v>
      </c>
      <c r="E14" s="74"/>
      <c r="F14" s="341" t="s">
        <v>139</v>
      </c>
    </row>
    <row r="15" spans="1:6" x14ac:dyDescent="0.3">
      <c r="A15" s="356"/>
      <c r="B15" s="405"/>
      <c r="C15" s="357"/>
      <c r="D15" s="341"/>
      <c r="E15" s="74"/>
      <c r="F15" s="341"/>
    </row>
    <row r="16" spans="1:6" x14ac:dyDescent="0.3">
      <c r="A16" s="356" t="s">
        <v>53</v>
      </c>
      <c r="B16" s="408"/>
      <c r="C16" s="357" t="s">
        <v>292</v>
      </c>
      <c r="D16" s="340">
        <v>0</v>
      </c>
      <c r="E16" s="74"/>
      <c r="F16" s="340">
        <v>0</v>
      </c>
    </row>
    <row r="17" spans="1:6" x14ac:dyDescent="0.3">
      <c r="A17" s="356"/>
      <c r="B17" s="407" t="s">
        <v>51</v>
      </c>
      <c r="C17" s="357"/>
      <c r="D17" s="341" t="s">
        <v>142</v>
      </c>
      <c r="E17" s="74"/>
      <c r="F17" s="341" t="s">
        <v>142</v>
      </c>
    </row>
    <row r="18" spans="1:6" x14ac:dyDescent="0.3">
      <c r="A18" s="356" t="s">
        <v>52</v>
      </c>
      <c r="B18" s="408"/>
      <c r="C18" s="357"/>
      <c r="D18" s="461">
        <v>218</v>
      </c>
      <c r="E18" s="74"/>
      <c r="F18" s="461">
        <v>218</v>
      </c>
    </row>
    <row r="19" spans="1:6" x14ac:dyDescent="0.3">
      <c r="A19" s="356"/>
      <c r="B19" s="407" t="s">
        <v>51</v>
      </c>
      <c r="C19" s="357"/>
      <c r="D19" s="341" t="s">
        <v>346</v>
      </c>
      <c r="E19" s="74"/>
      <c r="F19" s="341" t="s">
        <v>346</v>
      </c>
    </row>
    <row r="20" spans="1:6" x14ac:dyDescent="0.3">
      <c r="A20" s="356"/>
      <c r="B20" s="407" t="s">
        <v>293</v>
      </c>
      <c r="C20" s="357"/>
      <c r="D20" s="344">
        <v>100</v>
      </c>
      <c r="E20" s="74"/>
      <c r="F20" s="344">
        <v>100</v>
      </c>
    </row>
    <row r="21" spans="1:6" x14ac:dyDescent="0.3">
      <c r="A21" s="356"/>
      <c r="B21" s="405"/>
      <c r="C21" s="357"/>
      <c r="D21" s="341"/>
      <c r="E21" s="74"/>
      <c r="F21" s="341"/>
    </row>
    <row r="22" spans="1:6" x14ac:dyDescent="0.3">
      <c r="A22" s="356" t="s">
        <v>324</v>
      </c>
      <c r="B22" s="408"/>
      <c r="C22" s="357"/>
      <c r="D22" s="340">
        <v>0</v>
      </c>
      <c r="E22" s="74"/>
      <c r="F22" s="340">
        <v>0</v>
      </c>
    </row>
    <row r="23" spans="1:6" x14ac:dyDescent="0.3">
      <c r="A23" s="356"/>
      <c r="B23" s="408"/>
      <c r="C23" s="357"/>
      <c r="D23" s="341"/>
      <c r="E23" s="74"/>
      <c r="F23" s="340"/>
    </row>
    <row r="24" spans="1:6" ht="27.6" x14ac:dyDescent="0.3">
      <c r="A24" s="356" t="s">
        <v>49</v>
      </c>
      <c r="B24" s="408"/>
      <c r="C24" s="357" t="s">
        <v>123</v>
      </c>
      <c r="D24" s="340">
        <v>15</v>
      </c>
      <c r="E24" s="74"/>
      <c r="F24" s="340">
        <v>15</v>
      </c>
    </row>
    <row r="25" spans="1:6" x14ac:dyDescent="0.3">
      <c r="A25" s="356" t="s">
        <v>48</v>
      </c>
      <c r="B25" s="408"/>
      <c r="C25" s="357"/>
      <c r="D25" s="462">
        <v>130</v>
      </c>
      <c r="E25" s="74"/>
      <c r="F25" s="462">
        <v>130</v>
      </c>
    </row>
    <row r="26" spans="1:6" x14ac:dyDescent="0.3">
      <c r="A26" s="356" t="s">
        <v>120</v>
      </c>
      <c r="B26" s="408"/>
      <c r="C26" s="357"/>
      <c r="D26" s="462">
        <v>130</v>
      </c>
      <c r="E26" s="74"/>
      <c r="F26" s="462">
        <v>130</v>
      </c>
    </row>
    <row r="27" spans="1:6" x14ac:dyDescent="0.3">
      <c r="A27" s="356" t="s">
        <v>204</v>
      </c>
      <c r="B27" s="408"/>
      <c r="C27" s="357" t="s">
        <v>117</v>
      </c>
      <c r="D27" s="340">
        <v>45</v>
      </c>
      <c r="E27" s="74"/>
      <c r="F27" s="340">
        <v>45</v>
      </c>
    </row>
    <row r="28" spans="1:6" x14ac:dyDescent="0.3">
      <c r="A28" s="356"/>
      <c r="B28" s="408"/>
      <c r="C28" s="357" t="s">
        <v>146</v>
      </c>
      <c r="D28" s="345">
        <v>0</v>
      </c>
      <c r="E28" s="74"/>
      <c r="F28" s="345">
        <v>0</v>
      </c>
    </row>
    <row r="29" spans="1:6" x14ac:dyDescent="0.3">
      <c r="A29" s="356"/>
      <c r="B29" s="408"/>
      <c r="C29" s="357" t="s">
        <v>147</v>
      </c>
      <c r="D29" s="345">
        <v>45</v>
      </c>
      <c r="E29" s="74"/>
      <c r="F29" s="345">
        <v>45</v>
      </c>
    </row>
    <row r="30" spans="1:6" x14ac:dyDescent="0.3">
      <c r="A30" s="356" t="s">
        <v>47</v>
      </c>
      <c r="B30" s="408"/>
      <c r="C30" s="357"/>
      <c r="D30" s="462">
        <v>50</v>
      </c>
      <c r="E30" s="74"/>
      <c r="F30" s="462">
        <v>50</v>
      </c>
    </row>
    <row r="31" spans="1:6" x14ac:dyDescent="0.3">
      <c r="A31" s="356"/>
      <c r="B31" s="408"/>
      <c r="C31" s="357"/>
      <c r="D31" s="341"/>
      <c r="E31" s="74"/>
      <c r="F31" s="341"/>
    </row>
    <row r="32" spans="1:6" x14ac:dyDescent="0.3">
      <c r="A32" s="356" t="s">
        <v>46</v>
      </c>
      <c r="B32" s="408"/>
      <c r="C32" s="357"/>
      <c r="D32" s="340">
        <v>0</v>
      </c>
      <c r="E32" s="74"/>
      <c r="F32" s="340">
        <v>0</v>
      </c>
    </row>
    <row r="33" spans="1:6" x14ac:dyDescent="0.3">
      <c r="A33" s="356" t="s">
        <v>45</v>
      </c>
      <c r="B33" s="408"/>
      <c r="C33" s="357"/>
      <c r="D33" s="462">
        <v>50</v>
      </c>
      <c r="E33" s="74"/>
      <c r="F33" s="462">
        <v>50</v>
      </c>
    </row>
    <row r="34" spans="1:6" x14ac:dyDescent="0.3">
      <c r="A34" s="356" t="s">
        <v>44</v>
      </c>
      <c r="B34" s="408"/>
      <c r="C34" s="357" t="s">
        <v>154</v>
      </c>
      <c r="D34" s="461">
        <v>15</v>
      </c>
      <c r="E34" s="74"/>
      <c r="F34" s="461">
        <v>15</v>
      </c>
    </row>
    <row r="35" spans="1:6" x14ac:dyDescent="0.3">
      <c r="A35" s="356" t="s">
        <v>43</v>
      </c>
      <c r="B35" s="408"/>
      <c r="C35" s="357" t="s">
        <v>154</v>
      </c>
      <c r="D35" s="462">
        <v>50</v>
      </c>
      <c r="E35" s="74"/>
      <c r="F35" s="462">
        <v>50</v>
      </c>
    </row>
    <row r="36" spans="1:6" x14ac:dyDescent="0.3">
      <c r="A36" s="356" t="s">
        <v>42</v>
      </c>
      <c r="B36" s="408"/>
      <c r="C36" s="357"/>
      <c r="D36" s="462">
        <v>50</v>
      </c>
      <c r="E36" s="74"/>
      <c r="F36" s="462">
        <v>50</v>
      </c>
    </row>
    <row r="37" spans="1:6" x14ac:dyDescent="0.3">
      <c r="A37" s="356" t="s">
        <v>325</v>
      </c>
      <c r="B37" s="408"/>
      <c r="C37" s="357" t="s">
        <v>148</v>
      </c>
      <c r="D37" s="462">
        <v>50</v>
      </c>
      <c r="E37" s="74"/>
      <c r="F37" s="462">
        <v>50</v>
      </c>
    </row>
    <row r="38" spans="1:6" x14ac:dyDescent="0.3">
      <c r="A38" s="356" t="s">
        <v>110</v>
      </c>
      <c r="B38" s="408"/>
      <c r="C38" s="357"/>
      <c r="D38" s="462">
        <v>50</v>
      </c>
      <c r="E38" s="74"/>
      <c r="F38" s="462">
        <v>50</v>
      </c>
    </row>
    <row r="39" spans="1:6" x14ac:dyDescent="0.3">
      <c r="A39" s="356" t="s">
        <v>149</v>
      </c>
      <c r="B39" s="408"/>
      <c r="C39" s="357"/>
      <c r="D39" s="462">
        <v>50</v>
      </c>
      <c r="E39" s="74"/>
      <c r="F39" s="462">
        <v>50</v>
      </c>
    </row>
    <row r="40" spans="1:6" x14ac:dyDescent="0.3">
      <c r="A40" s="356"/>
      <c r="B40" s="408"/>
      <c r="C40" s="357"/>
      <c r="D40" s="341"/>
      <c r="E40" s="74"/>
      <c r="F40" s="341"/>
    </row>
    <row r="41" spans="1:6" x14ac:dyDescent="0.3">
      <c r="A41" s="356" t="s">
        <v>40</v>
      </c>
      <c r="B41" s="408"/>
      <c r="C41" s="357"/>
      <c r="D41" s="340" t="s">
        <v>424</v>
      </c>
      <c r="E41" s="74"/>
      <c r="F41" s="340" t="s">
        <v>424</v>
      </c>
    </row>
    <row r="42" spans="1:6" x14ac:dyDescent="0.3">
      <c r="A42" s="356" t="s">
        <v>108</v>
      </c>
      <c r="B42" s="408"/>
      <c r="C42" s="357" t="s">
        <v>107</v>
      </c>
      <c r="D42" s="340" t="s">
        <v>425</v>
      </c>
      <c r="E42" s="74"/>
      <c r="F42" s="340" t="s">
        <v>425</v>
      </c>
    </row>
    <row r="43" spans="1:6" x14ac:dyDescent="0.3">
      <c r="A43" s="356" t="s">
        <v>39</v>
      </c>
      <c r="B43" s="408"/>
      <c r="C43" s="357"/>
      <c r="D43" s="340" t="s">
        <v>424</v>
      </c>
      <c r="E43" s="74"/>
      <c r="F43" s="340" t="s">
        <v>424</v>
      </c>
    </row>
    <row r="44" spans="1:6" x14ac:dyDescent="0.3">
      <c r="A44" s="356" t="s">
        <v>38</v>
      </c>
      <c r="B44" s="408"/>
      <c r="C44" s="357"/>
      <c r="D44" s="340">
        <v>90</v>
      </c>
      <c r="E44" s="74"/>
      <c r="F44" s="340">
        <v>90</v>
      </c>
    </row>
    <row r="45" spans="1:6" x14ac:dyDescent="0.3">
      <c r="A45" s="356" t="s">
        <v>357</v>
      </c>
      <c r="B45" s="408"/>
      <c r="C45" s="357"/>
      <c r="D45" s="340" t="s">
        <v>426</v>
      </c>
      <c r="E45" s="74"/>
      <c r="F45" s="340" t="s">
        <v>426</v>
      </c>
    </row>
    <row r="46" spans="1:6" x14ac:dyDescent="0.3">
      <c r="A46" s="356" t="s">
        <v>36</v>
      </c>
      <c r="B46" s="408"/>
      <c r="C46" s="357"/>
      <c r="D46" s="340">
        <v>90</v>
      </c>
      <c r="E46" s="74"/>
      <c r="F46" s="340">
        <v>90</v>
      </c>
    </row>
    <row r="47" spans="1:6" x14ac:dyDescent="0.3">
      <c r="A47" s="356" t="s">
        <v>35</v>
      </c>
      <c r="B47" s="408"/>
      <c r="C47" s="357"/>
      <c r="D47" s="348">
        <v>0.2</v>
      </c>
      <c r="E47" s="74"/>
      <c r="F47" s="348">
        <v>0.2</v>
      </c>
    </row>
    <row r="48" spans="1:6" x14ac:dyDescent="0.3">
      <c r="A48" s="356"/>
      <c r="B48" s="408"/>
      <c r="C48" s="357"/>
      <c r="D48" s="341"/>
      <c r="E48" s="74"/>
      <c r="F48" s="341"/>
    </row>
    <row r="49" spans="1:8" x14ac:dyDescent="0.3">
      <c r="A49" s="356" t="s">
        <v>34</v>
      </c>
      <c r="B49" s="408"/>
      <c r="C49" s="357" t="s">
        <v>101</v>
      </c>
      <c r="D49" s="340">
        <v>300</v>
      </c>
      <c r="E49" s="74"/>
      <c r="F49" s="340">
        <v>300</v>
      </c>
    </row>
    <row r="50" spans="1:8" x14ac:dyDescent="0.3">
      <c r="A50" s="356" t="s">
        <v>33</v>
      </c>
      <c r="B50" s="408"/>
      <c r="C50" s="357" t="s">
        <v>100</v>
      </c>
      <c r="D50" s="340">
        <v>200</v>
      </c>
      <c r="E50" s="74"/>
      <c r="F50" s="340">
        <v>200</v>
      </c>
    </row>
    <row r="51" spans="1:8" x14ac:dyDescent="0.3">
      <c r="A51" s="356" t="s">
        <v>32</v>
      </c>
      <c r="B51" s="408"/>
      <c r="C51" s="357"/>
      <c r="D51" s="340">
        <v>40</v>
      </c>
      <c r="E51" s="74"/>
      <c r="F51" s="340">
        <v>40</v>
      </c>
    </row>
    <row r="52" spans="1:8" x14ac:dyDescent="0.3">
      <c r="A52" s="356" t="s">
        <v>31</v>
      </c>
      <c r="B52" s="408"/>
      <c r="C52" s="357"/>
      <c r="D52" s="340">
        <v>0</v>
      </c>
      <c r="E52" s="74"/>
      <c r="F52" s="340">
        <v>0</v>
      </c>
    </row>
    <row r="53" spans="1:8" x14ac:dyDescent="0.3">
      <c r="A53" s="356"/>
      <c r="B53" s="408"/>
      <c r="C53" s="357"/>
      <c r="D53" s="341"/>
      <c r="E53" s="74"/>
      <c r="F53" s="341"/>
    </row>
    <row r="54" spans="1:8" x14ac:dyDescent="0.3">
      <c r="A54" s="356" t="s">
        <v>30</v>
      </c>
      <c r="B54" s="408"/>
      <c r="C54" s="357" t="s">
        <v>358</v>
      </c>
      <c r="D54" s="340">
        <v>275</v>
      </c>
      <c r="E54" s="74"/>
      <c r="F54" s="340">
        <v>275</v>
      </c>
    </row>
    <row r="55" spans="1:8" x14ac:dyDescent="0.3">
      <c r="A55" s="356" t="s">
        <v>29</v>
      </c>
      <c r="B55" s="408"/>
      <c r="C55" s="357" t="s">
        <v>99</v>
      </c>
      <c r="D55" s="341">
        <v>0.2</v>
      </c>
      <c r="E55" s="74"/>
      <c r="F55" s="341">
        <v>0.2</v>
      </c>
    </row>
    <row r="56" spans="1:8" x14ac:dyDescent="0.3">
      <c r="A56" s="356" t="s">
        <v>28</v>
      </c>
      <c r="B56" s="408"/>
      <c r="C56" s="357" t="s">
        <v>98</v>
      </c>
      <c r="D56" s="341">
        <v>0.2</v>
      </c>
      <c r="E56" s="74"/>
      <c r="F56" s="341">
        <v>0.2</v>
      </c>
    </row>
    <row r="57" spans="1:8" x14ac:dyDescent="0.3">
      <c r="A57" s="356" t="s">
        <v>372</v>
      </c>
      <c r="B57" s="361"/>
      <c r="C57" s="357"/>
      <c r="D57" s="340">
        <v>0</v>
      </c>
      <c r="E57" s="74"/>
      <c r="F57" s="340">
        <v>0</v>
      </c>
      <c r="G57" s="432"/>
      <c r="H57" s="432"/>
    </row>
    <row r="58" spans="1:8" ht="27.6" x14ac:dyDescent="0.3">
      <c r="A58" s="356" t="s">
        <v>27</v>
      </c>
      <c r="B58" s="408"/>
      <c r="C58" s="357" t="s">
        <v>155</v>
      </c>
      <c r="D58" s="340">
        <v>0</v>
      </c>
      <c r="E58" s="74"/>
      <c r="F58" s="340">
        <v>0</v>
      </c>
    </row>
    <row r="59" spans="1:8" x14ac:dyDescent="0.3">
      <c r="A59" s="356" t="s">
        <v>26</v>
      </c>
      <c r="B59" s="408"/>
      <c r="C59" s="357" t="s">
        <v>359</v>
      </c>
      <c r="D59" s="340">
        <v>10</v>
      </c>
      <c r="E59" s="74"/>
      <c r="F59" s="340">
        <v>10</v>
      </c>
    </row>
    <row r="60" spans="1:8" x14ac:dyDescent="0.3">
      <c r="A60" s="356" t="s">
        <v>339</v>
      </c>
      <c r="B60" s="408"/>
      <c r="C60" s="357"/>
      <c r="D60" s="340">
        <v>0</v>
      </c>
      <c r="E60" s="74"/>
      <c r="F60" s="340">
        <v>0</v>
      </c>
    </row>
    <row r="61" spans="1:8" x14ac:dyDescent="0.3">
      <c r="A61" s="356" t="s">
        <v>340</v>
      </c>
      <c r="B61" s="408"/>
      <c r="C61" s="357"/>
      <c r="D61" s="340">
        <v>0</v>
      </c>
      <c r="E61" s="74"/>
      <c r="F61" s="340">
        <v>0</v>
      </c>
    </row>
    <row r="62" spans="1:8" x14ac:dyDescent="0.3">
      <c r="A62" s="356" t="s">
        <v>23</v>
      </c>
      <c r="B62" s="408"/>
      <c r="C62" s="357" t="s">
        <v>156</v>
      </c>
      <c r="D62" s="340">
        <v>0</v>
      </c>
      <c r="E62" s="74"/>
      <c r="F62" s="340">
        <v>0</v>
      </c>
    </row>
    <row r="63" spans="1:8" x14ac:dyDescent="0.3">
      <c r="A63" s="356" t="s">
        <v>333</v>
      </c>
      <c r="B63" s="408"/>
      <c r="C63" s="357"/>
      <c r="D63" s="341">
        <v>0.2</v>
      </c>
      <c r="E63" s="74"/>
      <c r="F63" s="341">
        <v>0.2</v>
      </c>
    </row>
    <row r="64" spans="1:8" ht="27.6" x14ac:dyDescent="0.3">
      <c r="A64" s="356" t="s">
        <v>21</v>
      </c>
      <c r="B64" s="408"/>
      <c r="C64" s="357" t="s">
        <v>351</v>
      </c>
      <c r="D64" s="341">
        <v>0.2</v>
      </c>
      <c r="E64" s="74"/>
      <c r="F64" s="341">
        <v>0.2</v>
      </c>
    </row>
    <row r="65" spans="1:6" x14ac:dyDescent="0.3">
      <c r="A65" s="356"/>
      <c r="B65" s="408"/>
      <c r="C65" s="357"/>
      <c r="D65" s="341"/>
      <c r="E65" s="74"/>
      <c r="F65" s="341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74"/>
      <c r="F66" s="341">
        <v>0.2</v>
      </c>
    </row>
    <row r="67" spans="1:6" x14ac:dyDescent="0.3">
      <c r="A67" s="356"/>
      <c r="B67" s="408"/>
      <c r="C67" s="357"/>
      <c r="D67" s="341"/>
      <c r="E67" s="74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74"/>
      <c r="F68" s="340">
        <v>0</v>
      </c>
    </row>
    <row r="69" spans="1:6" ht="27.6" x14ac:dyDescent="0.3">
      <c r="A69" s="356" t="s">
        <v>19</v>
      </c>
      <c r="B69" s="357"/>
      <c r="C69" s="357" t="s">
        <v>342</v>
      </c>
      <c r="D69" s="340">
        <v>0</v>
      </c>
      <c r="E69" s="74"/>
      <c r="F69" s="340">
        <v>0</v>
      </c>
    </row>
    <row r="70" spans="1:6" x14ac:dyDescent="0.3">
      <c r="A70" s="356" t="s">
        <v>19</v>
      </c>
      <c r="B70" s="357"/>
      <c r="C70" s="357" t="s">
        <v>343</v>
      </c>
      <c r="D70" s="340"/>
      <c r="E70" s="74"/>
      <c r="F70" s="340"/>
    </row>
    <row r="71" spans="1:6" ht="27.6" x14ac:dyDescent="0.3">
      <c r="A71" s="356" t="s">
        <v>334</v>
      </c>
      <c r="B71" s="361"/>
      <c r="C71" s="357" t="s">
        <v>344</v>
      </c>
      <c r="D71" s="340">
        <v>0</v>
      </c>
      <c r="E71" s="74"/>
      <c r="F71" s="340">
        <v>0</v>
      </c>
    </row>
    <row r="72" spans="1:6" x14ac:dyDescent="0.3">
      <c r="A72" s="354" t="s">
        <v>17</v>
      </c>
      <c r="B72" s="404"/>
      <c r="C72" s="357"/>
      <c r="D72" s="340"/>
      <c r="E72" s="74"/>
      <c r="F72" s="340"/>
    </row>
    <row r="73" spans="1:6" x14ac:dyDescent="0.3">
      <c r="A73" s="356" t="s">
        <v>16</v>
      </c>
      <c r="B73" s="408"/>
      <c r="C73" s="357"/>
      <c r="D73" s="340"/>
      <c r="E73" s="74"/>
      <c r="F73" s="341"/>
    </row>
    <row r="74" spans="1:6" x14ac:dyDescent="0.3">
      <c r="A74" s="354"/>
      <c r="B74" s="404" t="s">
        <v>15</v>
      </c>
      <c r="C74" s="357"/>
      <c r="D74" s="340">
        <v>0</v>
      </c>
      <c r="E74" s="74"/>
      <c r="F74" s="348">
        <v>0.8</v>
      </c>
    </row>
    <row r="75" spans="1:6" x14ac:dyDescent="0.3">
      <c r="A75" s="354"/>
      <c r="B75" s="404" t="s">
        <v>348</v>
      </c>
      <c r="C75" s="357"/>
      <c r="D75" s="341" t="s">
        <v>347</v>
      </c>
      <c r="E75" s="74"/>
      <c r="F75" s="341" t="s">
        <v>347</v>
      </c>
    </row>
    <row r="76" spans="1:6" x14ac:dyDescent="0.3">
      <c r="A76" s="362"/>
      <c r="B76" s="405" t="s">
        <v>14</v>
      </c>
      <c r="C76" s="357"/>
      <c r="D76" s="462">
        <v>50</v>
      </c>
      <c r="E76" s="74"/>
      <c r="F76" s="462">
        <v>50</v>
      </c>
    </row>
    <row r="77" spans="1:6" x14ac:dyDescent="0.3">
      <c r="A77" s="362"/>
      <c r="B77" s="405" t="s">
        <v>13</v>
      </c>
      <c r="C77" s="357"/>
      <c r="D77" s="348">
        <v>0.5</v>
      </c>
      <c r="E77" s="74"/>
      <c r="F77" s="348">
        <v>0.8</v>
      </c>
    </row>
    <row r="78" spans="1:6" x14ac:dyDescent="0.3">
      <c r="A78" s="362"/>
      <c r="B78" s="405" t="s">
        <v>90</v>
      </c>
      <c r="C78" s="357"/>
      <c r="D78" s="341"/>
      <c r="E78" s="74"/>
      <c r="F78" s="341"/>
    </row>
    <row r="79" spans="1:6" x14ac:dyDescent="0.3">
      <c r="A79" s="362"/>
      <c r="B79" s="405" t="s">
        <v>87</v>
      </c>
      <c r="C79" s="357"/>
      <c r="D79" s="341">
        <v>1500</v>
      </c>
      <c r="E79" s="74"/>
      <c r="F79" s="341"/>
    </row>
    <row r="80" spans="1:6" x14ac:dyDescent="0.3">
      <c r="A80" s="356" t="s">
        <v>12</v>
      </c>
      <c r="B80" s="408"/>
      <c r="C80" s="357"/>
      <c r="D80" s="341"/>
      <c r="E80" s="74"/>
      <c r="F80" s="341"/>
    </row>
    <row r="81" spans="1:6" x14ac:dyDescent="0.3">
      <c r="A81" s="354"/>
      <c r="B81" s="404" t="s">
        <v>11</v>
      </c>
      <c r="C81" s="357"/>
      <c r="D81" s="462">
        <v>50</v>
      </c>
      <c r="E81" s="74"/>
      <c r="F81" s="462">
        <v>50</v>
      </c>
    </row>
    <row r="82" spans="1:6" x14ac:dyDescent="0.3">
      <c r="A82" s="354"/>
      <c r="B82" s="404" t="s">
        <v>9</v>
      </c>
      <c r="C82" s="357" t="s">
        <v>80</v>
      </c>
      <c r="D82" s="340">
        <v>0</v>
      </c>
      <c r="E82" s="74"/>
      <c r="F82" s="340">
        <v>0</v>
      </c>
    </row>
    <row r="83" spans="1:6" x14ac:dyDescent="0.3">
      <c r="A83" s="354"/>
      <c r="B83" s="404" t="s">
        <v>159</v>
      </c>
      <c r="C83" s="357"/>
      <c r="D83" s="340"/>
      <c r="E83" s="74"/>
      <c r="F83" s="341" t="s">
        <v>82</v>
      </c>
    </row>
    <row r="84" spans="1:6" x14ac:dyDescent="0.3">
      <c r="A84" s="354"/>
      <c r="B84" s="404" t="s">
        <v>10</v>
      </c>
      <c r="C84" s="357" t="s">
        <v>80</v>
      </c>
      <c r="D84" s="340">
        <v>0</v>
      </c>
      <c r="E84" s="74"/>
      <c r="F84" s="340">
        <v>0</v>
      </c>
    </row>
    <row r="85" spans="1:6" ht="27.6" x14ac:dyDescent="0.3">
      <c r="A85" s="354"/>
      <c r="B85" s="357" t="s">
        <v>160</v>
      </c>
      <c r="C85" s="357" t="s">
        <v>78</v>
      </c>
      <c r="D85" s="341" t="s">
        <v>377</v>
      </c>
      <c r="E85" s="74"/>
      <c r="F85" s="341" t="s">
        <v>377</v>
      </c>
    </row>
    <row r="86" spans="1:6" x14ac:dyDescent="0.3">
      <c r="A86" s="356" t="s">
        <v>7</v>
      </c>
      <c r="B86" s="408"/>
      <c r="C86" s="357"/>
      <c r="D86" s="341"/>
      <c r="E86" s="74"/>
      <c r="F86" s="341"/>
    </row>
    <row r="87" spans="1:6" x14ac:dyDescent="0.3">
      <c r="A87" s="363"/>
      <c r="B87" s="404" t="s">
        <v>6</v>
      </c>
      <c r="C87" s="357"/>
      <c r="D87" s="462">
        <v>50</v>
      </c>
      <c r="E87" s="74"/>
      <c r="F87" s="462">
        <v>50</v>
      </c>
    </row>
    <row r="88" spans="1:6" x14ac:dyDescent="0.3">
      <c r="A88" s="363"/>
      <c r="B88" s="404" t="s">
        <v>5</v>
      </c>
      <c r="C88" s="357"/>
      <c r="D88" s="341">
        <v>0</v>
      </c>
      <c r="E88" s="74"/>
      <c r="F88" s="340">
        <v>40</v>
      </c>
    </row>
    <row r="89" spans="1:6" ht="27.6" x14ac:dyDescent="0.3">
      <c r="A89" s="363"/>
      <c r="B89" s="404" t="s">
        <v>302</v>
      </c>
      <c r="C89" s="355"/>
      <c r="D89" s="429" t="s">
        <v>356</v>
      </c>
      <c r="E89" s="74"/>
      <c r="F89" s="429" t="s">
        <v>356</v>
      </c>
    </row>
    <row r="90" spans="1:6" x14ac:dyDescent="0.3">
      <c r="A90" s="363"/>
      <c r="B90" s="404" t="s">
        <v>303</v>
      </c>
      <c r="C90" s="396"/>
      <c r="D90" s="343">
        <v>0</v>
      </c>
      <c r="E90" s="74"/>
      <c r="F90" s="341"/>
    </row>
    <row r="91" spans="1:6" x14ac:dyDescent="0.3">
      <c r="A91" s="363"/>
      <c r="B91" s="404"/>
      <c r="C91" s="357"/>
      <c r="D91" s="341"/>
      <c r="E91" s="74"/>
      <c r="F91" s="341"/>
    </row>
    <row r="92" spans="1:6" x14ac:dyDescent="0.3">
      <c r="A92" s="363" t="s">
        <v>161</v>
      </c>
      <c r="B92" s="411"/>
      <c r="C92" s="357"/>
      <c r="D92" s="341"/>
      <c r="E92" s="74"/>
      <c r="F92" s="341"/>
    </row>
    <row r="93" spans="1:6" x14ac:dyDescent="0.3">
      <c r="A93" s="363" t="s">
        <v>152</v>
      </c>
      <c r="B93" s="411"/>
      <c r="C93" s="357"/>
      <c r="D93" s="341" t="s">
        <v>70</v>
      </c>
      <c r="E93" s="74"/>
      <c r="F93" s="341" t="s">
        <v>70</v>
      </c>
    </row>
    <row r="94" spans="1:6" x14ac:dyDescent="0.3">
      <c r="A94" s="356" t="s">
        <v>3</v>
      </c>
      <c r="B94" s="408"/>
      <c r="C94" s="357"/>
      <c r="D94" s="481" t="s">
        <v>416</v>
      </c>
      <c r="E94" s="74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74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460" t="s">
        <v>427</v>
      </c>
      <c r="E96" s="74"/>
      <c r="F96" s="341" t="s">
        <v>410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74"/>
      <c r="F97" s="341" t="s">
        <v>410</v>
      </c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74"/>
      <c r="F98" s="341" t="s">
        <v>410</v>
      </c>
    </row>
    <row r="99" spans="1:6" x14ac:dyDescent="0.3">
      <c r="A99" s="356" t="s">
        <v>62</v>
      </c>
      <c r="B99" s="408"/>
      <c r="C99" s="357"/>
      <c r="D99" s="341" t="s">
        <v>410</v>
      </c>
      <c r="E99" s="74"/>
      <c r="F99" s="341"/>
    </row>
    <row r="100" spans="1:6" x14ac:dyDescent="0.3">
      <c r="A100" s="356" t="s">
        <v>150</v>
      </c>
      <c r="B100" s="408"/>
      <c r="C100" s="357" t="s">
        <v>151</v>
      </c>
      <c r="D100" s="340">
        <v>0</v>
      </c>
      <c r="E100" s="74"/>
      <c r="F100" s="341"/>
    </row>
    <row r="101" spans="1:6" x14ac:dyDescent="0.3">
      <c r="A101" s="356" t="s">
        <v>327</v>
      </c>
      <c r="B101" s="408"/>
      <c r="C101" s="357"/>
      <c r="D101" s="340" t="s">
        <v>284</v>
      </c>
      <c r="E101" s="74"/>
      <c r="F101" s="340" t="s">
        <v>284</v>
      </c>
    </row>
    <row r="102" spans="1:6" x14ac:dyDescent="0.3">
      <c r="A102" s="356"/>
      <c r="B102" s="408"/>
      <c r="C102" s="357"/>
      <c r="D102" s="432"/>
      <c r="E102" s="74"/>
      <c r="F102" s="340"/>
    </row>
    <row r="103" spans="1:6" x14ac:dyDescent="0.3">
      <c r="A103" s="356" t="s">
        <v>402</v>
      </c>
      <c r="B103" s="361"/>
      <c r="C103" s="357"/>
      <c r="D103" s="340"/>
      <c r="E103" s="74"/>
      <c r="F103" s="340"/>
    </row>
    <row r="104" spans="1:6" x14ac:dyDescent="0.3">
      <c r="A104" s="356"/>
      <c r="B104" s="361"/>
      <c r="C104" s="357"/>
      <c r="D104" s="340"/>
      <c r="E104" s="74"/>
      <c r="F104" s="340"/>
    </row>
    <row r="105" spans="1:6" ht="27.6" x14ac:dyDescent="0.3">
      <c r="A105" s="356"/>
      <c r="B105" s="357" t="s">
        <v>371</v>
      </c>
      <c r="C105" s="357" t="s">
        <v>404</v>
      </c>
      <c r="D105" s="340" t="s">
        <v>405</v>
      </c>
      <c r="E105" s="74"/>
      <c r="F105" s="340" t="s">
        <v>405</v>
      </c>
    </row>
    <row r="106" spans="1:6" ht="27.6" x14ac:dyDescent="0.3">
      <c r="A106" s="356"/>
      <c r="B106" s="357" t="s">
        <v>403</v>
      </c>
      <c r="C106" s="357" t="s">
        <v>406</v>
      </c>
      <c r="D106" s="340" t="s">
        <v>407</v>
      </c>
      <c r="E106" s="74"/>
      <c r="F106" s="340" t="s">
        <v>407</v>
      </c>
    </row>
    <row r="107" spans="1:6" x14ac:dyDescent="0.3">
      <c r="A107" s="470"/>
      <c r="B107" s="471"/>
      <c r="C107" s="469"/>
      <c r="D107" s="434"/>
      <c r="E107" s="74"/>
      <c r="F107" s="341"/>
    </row>
    <row r="108" spans="1:6" ht="15.6" x14ac:dyDescent="0.3">
      <c r="A108" s="400"/>
      <c r="B108" s="400"/>
      <c r="C108" s="400"/>
      <c r="D108" s="400"/>
      <c r="E108" s="74"/>
      <c r="F108" s="74"/>
    </row>
    <row r="109" spans="1:6" ht="15" hidden="1" thickBot="1" x14ac:dyDescent="0.35">
      <c r="A109" s="369"/>
      <c r="B109" s="395" t="s">
        <v>144</v>
      </c>
      <c r="C109" s="397"/>
      <c r="D109" s="347"/>
      <c r="F109" s="351"/>
    </row>
    <row r="110" spans="1:6" ht="15" hidden="1" thickBot="1" x14ac:dyDescent="0.35">
      <c r="A110" s="369"/>
      <c r="B110" s="412" t="s">
        <v>94</v>
      </c>
      <c r="C110" s="397"/>
      <c r="D110" s="347"/>
      <c r="F110" s="351"/>
    </row>
    <row r="111" spans="1:6" ht="15" hidden="1" thickBot="1" x14ac:dyDescent="0.35">
      <c r="A111" s="369"/>
      <c r="B111" s="412" t="s">
        <v>83</v>
      </c>
      <c r="C111" s="397"/>
      <c r="D111" s="347"/>
      <c r="F111" s="351"/>
    </row>
    <row r="112" spans="1:6" ht="15" hidden="1" thickBot="1" x14ac:dyDescent="0.35">
      <c r="A112" s="369"/>
      <c r="B112" s="395"/>
      <c r="C112" s="397"/>
      <c r="D112" s="347"/>
      <c r="F112" s="351"/>
    </row>
    <row r="113" spans="1:6" ht="15" hidden="1" thickBot="1" x14ac:dyDescent="0.35">
      <c r="A113" s="369"/>
      <c r="B113" s="395"/>
      <c r="C113" s="397"/>
      <c r="D113" s="347"/>
      <c r="F113" s="351"/>
    </row>
    <row r="114" spans="1:6" ht="15" hidden="1" thickBot="1" x14ac:dyDescent="0.35">
      <c r="A114" s="369"/>
      <c r="B114" s="395"/>
      <c r="C114" s="397"/>
      <c r="D114" s="347"/>
      <c r="F114" s="351"/>
    </row>
    <row r="115" spans="1:6" ht="15" hidden="1" thickBot="1" x14ac:dyDescent="0.35">
      <c r="A115" s="369"/>
      <c r="B115" s="395"/>
      <c r="C115" s="397"/>
      <c r="D115" s="347"/>
      <c r="F115" s="351"/>
    </row>
    <row r="116" spans="1:6" ht="15" hidden="1" thickBot="1" x14ac:dyDescent="0.35">
      <c r="A116" s="369"/>
      <c r="B116" s="395"/>
      <c r="C116" s="397"/>
      <c r="D116" s="347"/>
      <c r="F116" s="351"/>
    </row>
    <row r="117" spans="1:6" ht="15" hidden="1" thickBot="1" x14ac:dyDescent="0.35">
      <c r="A117" s="369"/>
      <c r="B117" s="395"/>
      <c r="C117" s="397"/>
      <c r="D117" s="347"/>
      <c r="F117" s="351"/>
    </row>
    <row r="118" spans="1:6" ht="15" hidden="1" thickBot="1" x14ac:dyDescent="0.35">
      <c r="A118" s="372" t="s">
        <v>60</v>
      </c>
      <c r="B118" s="395"/>
      <c r="C118" s="397"/>
      <c r="D118" s="347"/>
      <c r="F118" s="351"/>
    </row>
    <row r="119" spans="1:6" ht="16.2" hidden="1" thickBot="1" x14ac:dyDescent="0.35">
      <c r="A119" s="373" t="s">
        <v>59</v>
      </c>
      <c r="B119" s="413"/>
      <c r="C119" s="397"/>
      <c r="D119" s="347" t="e">
        <f>IF(#REF!=#REF!,0,1)</f>
        <v>#REF!</v>
      </c>
      <c r="F119" s="351" t="e">
        <f>IF(#REF!=#REF!,0,1)</f>
        <v>#REF!</v>
      </c>
    </row>
    <row r="120" spans="1:6" ht="16.2" hidden="1" thickBot="1" x14ac:dyDescent="0.35">
      <c r="A120" s="375" t="s">
        <v>58</v>
      </c>
      <c r="B120" s="414"/>
      <c r="C120" s="397"/>
      <c r="D120" s="347" t="e">
        <f>IF(D4=#REF!,0,1)</f>
        <v>#REF!</v>
      </c>
      <c r="F120" s="351" t="e">
        <f>IF(F4=#REF!,0,1)</f>
        <v>#REF!</v>
      </c>
    </row>
    <row r="121" spans="1:6" ht="15" hidden="1" thickBot="1" x14ac:dyDescent="0.35">
      <c r="A121" s="377"/>
      <c r="B121" s="415"/>
      <c r="C121" s="397"/>
      <c r="D121" s="347" t="e">
        <f>IF(D5=#REF!,0,1)</f>
        <v>#REF!</v>
      </c>
      <c r="F121" s="351" t="e">
        <f>IF(F5=#REF!,0,1)</f>
        <v>#REF!</v>
      </c>
    </row>
    <row r="122" spans="1:6" ht="15" hidden="1" thickBot="1" x14ac:dyDescent="0.35">
      <c r="A122" s="379" t="s">
        <v>57</v>
      </c>
      <c r="B122" s="416"/>
      <c r="C122" s="397"/>
      <c r="D122" s="347" t="e">
        <f>IF(D6=#REF!,0,1)</f>
        <v>#REF!</v>
      </c>
      <c r="F122" s="351" t="e">
        <f>IF(F6=#REF!,0,1)</f>
        <v>#REF!</v>
      </c>
    </row>
    <row r="123" spans="1:6" ht="15" hidden="1" thickBot="1" x14ac:dyDescent="0.35">
      <c r="A123" s="379" t="s">
        <v>56</v>
      </c>
      <c r="B123" s="417"/>
      <c r="C123" s="397"/>
      <c r="D123" s="347" t="e">
        <f>IF(D7=#REF!,0,1)</f>
        <v>#REF!</v>
      </c>
      <c r="F123" s="351" t="e">
        <f>IF(F7=#REF!,0,1)</f>
        <v>#REF!</v>
      </c>
    </row>
    <row r="124" spans="1:6" ht="15" hidden="1" thickBot="1" x14ac:dyDescent="0.35">
      <c r="A124" s="382"/>
      <c r="B124" s="418" t="s">
        <v>51</v>
      </c>
      <c r="C124" s="397"/>
      <c r="D124" s="347" t="e">
        <f>IF(D8=#REF!,0,1)</f>
        <v>#REF!</v>
      </c>
      <c r="F124" s="351" t="e">
        <f>IF(F8=#REF!,0,1)</f>
        <v>#REF!</v>
      </c>
    </row>
    <row r="125" spans="1:6" ht="15" hidden="1" thickBot="1" x14ac:dyDescent="0.35">
      <c r="A125" s="382"/>
      <c r="B125" s="418" t="s">
        <v>54</v>
      </c>
      <c r="C125" s="397"/>
      <c r="D125" s="347" t="e">
        <f>IF(D9=#REF!,0,1)</f>
        <v>#REF!</v>
      </c>
      <c r="F125" s="351" t="e">
        <f>IF(F9=#REF!,0,1)</f>
        <v>#REF!</v>
      </c>
    </row>
    <row r="126" spans="1:6" ht="15" hidden="1" thickBot="1" x14ac:dyDescent="0.35">
      <c r="A126" s="382"/>
      <c r="B126" s="418"/>
      <c r="C126" s="397"/>
      <c r="D126" s="347" t="e">
        <f>IF(D11=#REF!,0,1)</f>
        <v>#REF!</v>
      </c>
      <c r="F126" s="351" t="e">
        <f>IF(F11=#REF!,0,1)</f>
        <v>#REF!</v>
      </c>
    </row>
    <row r="127" spans="1:6" ht="15" hidden="1" thickBot="1" x14ac:dyDescent="0.35">
      <c r="A127" s="379" t="s">
        <v>55</v>
      </c>
      <c r="B127" s="417"/>
      <c r="C127" s="397"/>
      <c r="D127" s="347" t="e">
        <f>IF(D12=#REF!,0,1)</f>
        <v>#REF!</v>
      </c>
      <c r="F127" s="351" t="e">
        <f>IF(F12=#REF!,0,1)</f>
        <v>#REF!</v>
      </c>
    </row>
    <row r="128" spans="1:6" ht="15" hidden="1" thickBot="1" x14ac:dyDescent="0.35">
      <c r="A128" s="382"/>
      <c r="B128" s="418" t="s">
        <v>51</v>
      </c>
      <c r="C128" s="397"/>
      <c r="D128" s="347" t="e">
        <f>IF(D13=#REF!,0,1)</f>
        <v>#REF!</v>
      </c>
      <c r="F128" s="351" t="e">
        <f>IF(F13=#REF!,0,1)</f>
        <v>#REF!</v>
      </c>
    </row>
    <row r="129" spans="1:6" ht="15" hidden="1" thickBot="1" x14ac:dyDescent="0.35">
      <c r="A129" s="382"/>
      <c r="B129" s="418" t="s">
        <v>54</v>
      </c>
      <c r="C129" s="397"/>
      <c r="D129" s="347" t="e">
        <f>IF(D14=#REF!,0,1)</f>
        <v>#REF!</v>
      </c>
      <c r="F129" s="351" t="e">
        <f>IF(F14=#REF!,0,1)</f>
        <v>#REF!</v>
      </c>
    </row>
    <row r="130" spans="1:6" ht="15" hidden="1" thickBot="1" x14ac:dyDescent="0.35">
      <c r="A130" s="382"/>
      <c r="B130" s="418"/>
      <c r="C130" s="397"/>
      <c r="D130" s="347" t="e">
        <f>IF(D15=#REF!,0,1)</f>
        <v>#REF!</v>
      </c>
      <c r="F130" s="351" t="e">
        <f>IF(F15=#REF!,0,1)</f>
        <v>#REF!</v>
      </c>
    </row>
    <row r="131" spans="1:6" ht="15" hidden="1" thickBot="1" x14ac:dyDescent="0.35">
      <c r="A131" s="382" t="s">
        <v>53</v>
      </c>
      <c r="B131" s="417"/>
      <c r="C131" s="397"/>
      <c r="D131" s="347" t="e">
        <f>IF(D16=#REF!,0,1)</f>
        <v>#REF!</v>
      </c>
      <c r="F131" s="351" t="e">
        <f>IF(F16=#REF!,0,1)</f>
        <v>#REF!</v>
      </c>
    </row>
    <row r="132" spans="1:6" ht="15" hidden="1" thickBot="1" x14ac:dyDescent="0.35">
      <c r="A132" s="382"/>
      <c r="B132" s="418" t="s">
        <v>51</v>
      </c>
      <c r="C132" s="397"/>
      <c r="D132" s="347" t="e">
        <f>IF(D17=#REF!,0,1)</f>
        <v>#REF!</v>
      </c>
      <c r="F132" s="351" t="e">
        <f>IF(F17=#REF!,0,1)</f>
        <v>#REF!</v>
      </c>
    </row>
    <row r="133" spans="1:6" ht="15" hidden="1" thickBot="1" x14ac:dyDescent="0.35">
      <c r="A133" s="382" t="s">
        <v>52</v>
      </c>
      <c r="B133" s="417"/>
      <c r="C133" s="397"/>
      <c r="D133" s="347" t="e">
        <f>IF(D18=#REF!,0,1)</f>
        <v>#REF!</v>
      </c>
      <c r="F133" s="351" t="e">
        <f>IF(F18=#REF!,0,1)</f>
        <v>#REF!</v>
      </c>
    </row>
    <row r="134" spans="1:6" ht="15" hidden="1" thickBot="1" x14ac:dyDescent="0.35">
      <c r="A134" s="382"/>
      <c r="B134" s="418" t="s">
        <v>51</v>
      </c>
      <c r="C134" s="397"/>
      <c r="D134" s="347" t="e">
        <f>IF(D19=#REF!,0,1)</f>
        <v>#REF!</v>
      </c>
      <c r="F134" s="351" t="e">
        <f>IF(F19=#REF!,0,1)</f>
        <v>#REF!</v>
      </c>
    </row>
    <row r="135" spans="1:6" ht="15" hidden="1" thickBot="1" x14ac:dyDescent="0.35">
      <c r="A135" s="382"/>
      <c r="B135" s="418"/>
      <c r="C135" s="397"/>
      <c r="D135" s="347" t="e">
        <f>IF(D21=#REF!,0,1)</f>
        <v>#REF!</v>
      </c>
      <c r="F135" s="351" t="e">
        <f>IF(F21=#REF!,0,1)</f>
        <v>#REF!</v>
      </c>
    </row>
    <row r="136" spans="1:6" ht="15" hidden="1" thickBot="1" x14ac:dyDescent="0.35">
      <c r="A136" s="382" t="s">
        <v>335</v>
      </c>
      <c r="B136" s="417"/>
      <c r="C136" s="397"/>
      <c r="D136" s="347" t="e">
        <f>IF(D22=#REF!,0,1)</f>
        <v>#REF!</v>
      </c>
      <c r="F136" s="351" t="e">
        <f>IF(F22=#REF!,0,1)</f>
        <v>#REF!</v>
      </c>
    </row>
    <row r="137" spans="1:6" ht="15" hidden="1" thickBot="1" x14ac:dyDescent="0.35">
      <c r="A137" s="384"/>
      <c r="B137" s="419"/>
      <c r="C137" s="397"/>
      <c r="D137" s="347" t="e">
        <f>IF(D23=#REF!,0,1)</f>
        <v>#REF!</v>
      </c>
      <c r="F137" s="351" t="e">
        <f>IF(F23=#REF!,0,1)</f>
        <v>#REF!</v>
      </c>
    </row>
    <row r="138" spans="1:6" ht="15" hidden="1" thickBot="1" x14ac:dyDescent="0.35">
      <c r="A138" s="382" t="s">
        <v>49</v>
      </c>
      <c r="B138" s="417"/>
      <c r="C138" s="397"/>
      <c r="D138" s="347" t="e">
        <f>IF(D24=#REF!,0,1)</f>
        <v>#REF!</v>
      </c>
      <c r="F138" s="351" t="e">
        <f>IF(F24=#REF!,0,1)</f>
        <v>#REF!</v>
      </c>
    </row>
    <row r="139" spans="1:6" ht="15" hidden="1" thickBot="1" x14ac:dyDescent="0.35">
      <c r="A139" s="382" t="s">
        <v>48</v>
      </c>
      <c r="B139" s="417"/>
      <c r="C139" s="397"/>
      <c r="D139" s="347" t="e">
        <f>IF(D25=#REF!,0,1)</f>
        <v>#REF!</v>
      </c>
      <c r="F139" s="351" t="e">
        <f>IF(F25=#REF!,0,1)</f>
        <v>#REF!</v>
      </c>
    </row>
    <row r="140" spans="1:6" ht="15" hidden="1" thickBot="1" x14ac:dyDescent="0.35">
      <c r="A140" s="382" t="s">
        <v>120</v>
      </c>
      <c r="B140" s="417"/>
      <c r="C140" s="397"/>
      <c r="D140" s="347" t="e">
        <f>IF(D26=#REF!,0,1)</f>
        <v>#REF!</v>
      </c>
      <c r="F140" s="351" t="e">
        <f>IF(F26=#REF!,0,1)</f>
        <v>#REF!</v>
      </c>
    </row>
    <row r="141" spans="1:6" ht="15" hidden="1" thickBot="1" x14ac:dyDescent="0.35">
      <c r="A141" s="382" t="s">
        <v>118</v>
      </c>
      <c r="B141" s="417"/>
      <c r="C141" s="398" t="s">
        <v>117</v>
      </c>
      <c r="D141" s="347" t="e">
        <f>IF(D27=#REF!,0,1)</f>
        <v>#REF!</v>
      </c>
      <c r="F141" s="351" t="e">
        <f>IF(F27=#REF!,0,1)</f>
        <v>#REF!</v>
      </c>
    </row>
    <row r="142" spans="1:6" ht="15" hidden="1" thickBot="1" x14ac:dyDescent="0.35">
      <c r="A142" s="382"/>
      <c r="B142" s="417"/>
      <c r="C142" s="398" t="s">
        <v>146</v>
      </c>
      <c r="D142" s="347" t="e">
        <f>IF(D28=#REF!,0,1)</f>
        <v>#REF!</v>
      </c>
      <c r="F142" s="351" t="e">
        <f>IF(F28=#REF!,0,1)</f>
        <v>#REF!</v>
      </c>
    </row>
    <row r="143" spans="1:6" ht="15" hidden="1" thickBot="1" x14ac:dyDescent="0.35">
      <c r="A143" s="382"/>
      <c r="B143" s="417"/>
      <c r="C143" s="398" t="s">
        <v>147</v>
      </c>
      <c r="D143" s="347" t="e">
        <f>IF(D29=#REF!,0,1)</f>
        <v>#REF!</v>
      </c>
      <c r="F143" s="351" t="e">
        <f>IF(F29=#REF!,0,1)</f>
        <v>#REF!</v>
      </c>
    </row>
    <row r="144" spans="1:6" ht="15" hidden="1" thickBot="1" x14ac:dyDescent="0.35">
      <c r="A144" s="382" t="s">
        <v>47</v>
      </c>
      <c r="B144" s="417"/>
      <c r="C144" s="397"/>
      <c r="D144" s="347" t="e">
        <f>IF(D30=#REF!,0,1)</f>
        <v>#REF!</v>
      </c>
      <c r="F144" s="351" t="e">
        <f>IF(F30=#REF!,0,1)</f>
        <v>#REF!</v>
      </c>
    </row>
    <row r="145" spans="1:6" ht="15" hidden="1" thickBot="1" x14ac:dyDescent="0.35">
      <c r="A145" s="384"/>
      <c r="B145" s="419"/>
      <c r="C145" s="397"/>
      <c r="D145" s="347" t="e">
        <f>IF(D31=#REF!,0,1)</f>
        <v>#REF!</v>
      </c>
      <c r="F145" s="351" t="e">
        <f>IF(F31=#REF!,0,1)</f>
        <v>#REF!</v>
      </c>
    </row>
    <row r="146" spans="1:6" ht="15" hidden="1" thickBot="1" x14ac:dyDescent="0.35">
      <c r="A146" s="382" t="s">
        <v>46</v>
      </c>
      <c r="B146" s="417"/>
      <c r="C146" s="397"/>
      <c r="D146" s="347" t="e">
        <f>IF(D32=#REF!,0,1)</f>
        <v>#REF!</v>
      </c>
      <c r="F146" s="351" t="e">
        <f>IF(F32=#REF!,0,1)</f>
        <v>#REF!</v>
      </c>
    </row>
    <row r="147" spans="1:6" ht="15" hidden="1" thickBot="1" x14ac:dyDescent="0.35">
      <c r="A147" s="382" t="s">
        <v>45</v>
      </c>
      <c r="B147" s="417"/>
      <c r="C147" s="397"/>
      <c r="D147" s="347" t="e">
        <f>IF(D33=#REF!,0,1)</f>
        <v>#REF!</v>
      </c>
      <c r="F147" s="351" t="e">
        <f>IF(F33=#REF!,0,1)</f>
        <v>#REF!</v>
      </c>
    </row>
    <row r="148" spans="1:6" ht="15" hidden="1" thickBot="1" x14ac:dyDescent="0.35">
      <c r="A148" s="382" t="s">
        <v>44</v>
      </c>
      <c r="B148" s="417"/>
      <c r="C148" s="397"/>
      <c r="D148" s="347" t="e">
        <f>IF(D34=#REF!,0,1)</f>
        <v>#REF!</v>
      </c>
      <c r="F148" s="351" t="e">
        <f>IF(F34=#REF!,0,1)</f>
        <v>#REF!</v>
      </c>
    </row>
    <row r="149" spans="1:6" ht="15" hidden="1" thickBot="1" x14ac:dyDescent="0.35">
      <c r="A149" s="382" t="s">
        <v>43</v>
      </c>
      <c r="B149" s="417"/>
      <c r="C149" s="397"/>
      <c r="D149" s="347" t="e">
        <f>IF(D35=#REF!,0,1)</f>
        <v>#REF!</v>
      </c>
      <c r="F149" s="351" t="e">
        <f>IF(F35=#REF!,0,1)</f>
        <v>#REF!</v>
      </c>
    </row>
    <row r="150" spans="1:6" ht="15" hidden="1" thickBot="1" x14ac:dyDescent="0.35">
      <c r="A150" s="382" t="s">
        <v>42</v>
      </c>
      <c r="B150" s="417"/>
      <c r="C150" s="397"/>
      <c r="D150" s="347" t="e">
        <f>IF(D36=#REF!,0,1)</f>
        <v>#REF!</v>
      </c>
      <c r="F150" s="351" t="e">
        <f>IF(F36=#REF!,0,1)</f>
        <v>#REF!</v>
      </c>
    </row>
    <row r="151" spans="1:6" ht="15" hidden="1" thickBot="1" x14ac:dyDescent="0.35">
      <c r="A151" s="382" t="s">
        <v>336</v>
      </c>
      <c r="B151" s="417"/>
      <c r="C151" s="397"/>
      <c r="D151" s="347" t="e">
        <f>IF(D37=#REF!,0,1)</f>
        <v>#REF!</v>
      </c>
      <c r="F151" s="351" t="e">
        <f>IF(F37=#REF!,0,1)</f>
        <v>#REF!</v>
      </c>
    </row>
    <row r="152" spans="1:6" ht="15" hidden="1" thickBot="1" x14ac:dyDescent="0.35">
      <c r="A152" s="382" t="s">
        <v>110</v>
      </c>
      <c r="B152" s="417"/>
      <c r="C152" s="397"/>
      <c r="D152" s="347" t="e">
        <f>IF(D38=#REF!,0,1)</f>
        <v>#REF!</v>
      </c>
      <c r="F152" s="351" t="e">
        <f>IF(F38=#REF!,0,1)</f>
        <v>#REF!</v>
      </c>
    </row>
    <row r="153" spans="1:6" ht="15" hidden="1" thickBot="1" x14ac:dyDescent="0.35">
      <c r="A153" s="359" t="s">
        <v>149</v>
      </c>
      <c r="B153" s="417"/>
      <c r="C153" s="397"/>
      <c r="D153" s="347" t="e">
        <f>IF(D39=#REF!,0,1)</f>
        <v>#REF!</v>
      </c>
      <c r="F153" s="351" t="e">
        <f>IF(F39=#REF!,0,1)</f>
        <v>#REF!</v>
      </c>
    </row>
    <row r="154" spans="1:6" ht="15" hidden="1" thickBot="1" x14ac:dyDescent="0.35">
      <c r="A154" s="384"/>
      <c r="B154" s="419"/>
      <c r="C154" s="397"/>
      <c r="D154" s="347" t="e">
        <f>IF(D40=#REF!,0,1)</f>
        <v>#REF!</v>
      </c>
      <c r="F154" s="351" t="e">
        <f>IF(F40=#REF!,0,1)</f>
        <v>#REF!</v>
      </c>
    </row>
    <row r="155" spans="1:6" ht="15" hidden="1" thickBot="1" x14ac:dyDescent="0.35">
      <c r="A155" s="382" t="s">
        <v>40</v>
      </c>
      <c r="B155" s="417"/>
      <c r="C155" s="397"/>
      <c r="D155" s="347" t="e">
        <f>IF(D41=#REF!,0,1)</f>
        <v>#REF!</v>
      </c>
      <c r="F155" s="351" t="e">
        <f>IF(F41=#REF!,0,1)</f>
        <v>#REF!</v>
      </c>
    </row>
    <row r="156" spans="1:6" ht="15" hidden="1" thickBot="1" x14ac:dyDescent="0.35">
      <c r="A156" s="382" t="s">
        <v>108</v>
      </c>
      <c r="B156" s="417"/>
      <c r="C156" s="397"/>
      <c r="D156" s="347" t="e">
        <f>IF(D42=#REF!,0,1)</f>
        <v>#REF!</v>
      </c>
      <c r="F156" s="351" t="e">
        <f>IF(F42=#REF!,0,1)</f>
        <v>#REF!</v>
      </c>
    </row>
    <row r="157" spans="1:6" ht="15" hidden="1" thickBot="1" x14ac:dyDescent="0.35">
      <c r="A157" s="382" t="s">
        <v>39</v>
      </c>
      <c r="B157" s="417"/>
      <c r="C157" s="397"/>
      <c r="D157" s="347" t="e">
        <f>IF(D43=#REF!,0,1)</f>
        <v>#REF!</v>
      </c>
      <c r="F157" s="351" t="e">
        <f>IF(F43=#REF!,0,1)</f>
        <v>#REF!</v>
      </c>
    </row>
    <row r="158" spans="1:6" ht="15" hidden="1" thickBot="1" x14ac:dyDescent="0.35">
      <c r="A158" s="382" t="s">
        <v>38</v>
      </c>
      <c r="B158" s="417"/>
      <c r="C158" s="397"/>
      <c r="D158" s="347" t="e">
        <f>IF(D44=#REF!,0,1)</f>
        <v>#REF!</v>
      </c>
      <c r="F158" s="351" t="e">
        <f>IF(F44=#REF!,0,1)</f>
        <v>#REF!</v>
      </c>
    </row>
    <row r="159" spans="1:6" ht="15" hidden="1" thickBot="1" x14ac:dyDescent="0.35">
      <c r="A159" s="382" t="s">
        <v>37</v>
      </c>
      <c r="B159" s="417"/>
      <c r="C159" s="397"/>
      <c r="D159" s="347" t="e">
        <f>IF(D45=#REF!,0,1)</f>
        <v>#REF!</v>
      </c>
      <c r="F159" s="351" t="e">
        <f>IF(F45=#REF!,0,1)</f>
        <v>#REF!</v>
      </c>
    </row>
    <row r="160" spans="1:6" ht="15" hidden="1" thickBot="1" x14ac:dyDescent="0.35">
      <c r="A160" s="382" t="s">
        <v>36</v>
      </c>
      <c r="B160" s="417"/>
      <c r="C160" s="397"/>
      <c r="D160" s="347" t="e">
        <f>IF(D46=#REF!,0,1)</f>
        <v>#REF!</v>
      </c>
      <c r="F160" s="351" t="e">
        <f>IF(F46=#REF!,0,1)</f>
        <v>#REF!</v>
      </c>
    </row>
    <row r="161" spans="1:6" ht="15" hidden="1" thickBot="1" x14ac:dyDescent="0.35">
      <c r="A161" s="382" t="s">
        <v>35</v>
      </c>
      <c r="B161" s="417"/>
      <c r="C161" s="397"/>
      <c r="D161" s="347" t="e">
        <f>IF(D47=#REF!,0,1)</f>
        <v>#REF!</v>
      </c>
      <c r="F161" s="351" t="e">
        <f>IF(F47=#REF!,0,1)</f>
        <v>#REF!</v>
      </c>
    </row>
    <row r="162" spans="1:6" ht="15" hidden="1" thickBot="1" x14ac:dyDescent="0.35">
      <c r="A162" s="384"/>
      <c r="B162" s="419"/>
      <c r="C162" s="397"/>
      <c r="D162" s="347" t="e">
        <f>IF(D48=#REF!,0,1)</f>
        <v>#REF!</v>
      </c>
      <c r="F162" s="351" t="e">
        <f>IF(F48=#REF!,0,1)</f>
        <v>#REF!</v>
      </c>
    </row>
    <row r="163" spans="1:6" ht="15" hidden="1" thickBot="1" x14ac:dyDescent="0.35">
      <c r="A163" s="382" t="s">
        <v>34</v>
      </c>
      <c r="B163" s="417"/>
      <c r="C163" s="397"/>
      <c r="D163" s="347" t="e">
        <f>IF(D49=#REF!,0,1)</f>
        <v>#REF!</v>
      </c>
      <c r="F163" s="351" t="e">
        <f>IF(F49=#REF!,0,1)</f>
        <v>#REF!</v>
      </c>
    </row>
    <row r="164" spans="1:6" ht="15" hidden="1" thickBot="1" x14ac:dyDescent="0.35">
      <c r="A164" s="382" t="s">
        <v>33</v>
      </c>
      <c r="B164" s="417"/>
      <c r="C164" s="397"/>
      <c r="D164" s="347" t="e">
        <f>IF(D50=#REF!,0,1)</f>
        <v>#REF!</v>
      </c>
      <c r="F164" s="351" t="e">
        <f>IF(F50=#REF!,0,1)</f>
        <v>#REF!</v>
      </c>
    </row>
    <row r="165" spans="1:6" ht="15" hidden="1" thickBot="1" x14ac:dyDescent="0.35">
      <c r="A165" s="382" t="s">
        <v>32</v>
      </c>
      <c r="B165" s="417"/>
      <c r="C165" s="397"/>
      <c r="D165" s="347" t="e">
        <f>IF(D51=#REF!,0,1)</f>
        <v>#REF!</v>
      </c>
      <c r="F165" s="351" t="e">
        <f>IF(F51=#REF!,0,1)</f>
        <v>#REF!</v>
      </c>
    </row>
    <row r="166" spans="1:6" ht="15" hidden="1" thickBot="1" x14ac:dyDescent="0.35">
      <c r="A166" s="382" t="s">
        <v>31</v>
      </c>
      <c r="B166" s="417"/>
      <c r="C166" s="397"/>
      <c r="D166" s="347" t="e">
        <f>IF(D52=#REF!,0,1)</f>
        <v>#REF!</v>
      </c>
      <c r="F166" s="351" t="e">
        <f>IF(F52=#REF!,0,1)</f>
        <v>#REF!</v>
      </c>
    </row>
    <row r="167" spans="1:6" ht="15" hidden="1" thickBot="1" x14ac:dyDescent="0.35">
      <c r="A167" s="384"/>
      <c r="B167" s="419"/>
      <c r="C167" s="397"/>
      <c r="D167" s="347" t="e">
        <f>IF(D53=#REF!,0,1)</f>
        <v>#REF!</v>
      </c>
      <c r="F167" s="351" t="e">
        <f>IF(F53=#REF!,0,1)</f>
        <v>#REF!</v>
      </c>
    </row>
    <row r="168" spans="1:6" ht="15" hidden="1" thickBot="1" x14ac:dyDescent="0.35">
      <c r="A168" s="382" t="s">
        <v>30</v>
      </c>
      <c r="B168" s="417"/>
      <c r="C168" s="397"/>
      <c r="D168" s="347" t="e">
        <f>IF(D54=#REF!,0,1)</f>
        <v>#REF!</v>
      </c>
      <c r="F168" s="351" t="e">
        <f>IF(F54=#REF!,0,1)</f>
        <v>#REF!</v>
      </c>
    </row>
    <row r="169" spans="1:6" ht="15" hidden="1" thickBot="1" x14ac:dyDescent="0.35">
      <c r="A169" s="382" t="s">
        <v>29</v>
      </c>
      <c r="B169" s="417"/>
      <c r="C169" s="397"/>
      <c r="D169" s="347" t="e">
        <f>IF(D55=#REF!,0,1)</f>
        <v>#REF!</v>
      </c>
      <c r="F169" s="351" t="e">
        <f>IF(F55=#REF!,0,1)</f>
        <v>#REF!</v>
      </c>
    </row>
    <row r="170" spans="1:6" ht="15" hidden="1" thickBot="1" x14ac:dyDescent="0.35">
      <c r="A170" s="382" t="s">
        <v>28</v>
      </c>
      <c r="B170" s="417"/>
      <c r="C170" s="397"/>
      <c r="D170" s="347" t="e">
        <f>IF(D56=#REF!,0,1)</f>
        <v>#REF!</v>
      </c>
      <c r="F170" s="351" t="e">
        <f>IF(F56=#REF!,0,1)</f>
        <v>#REF!</v>
      </c>
    </row>
    <row r="171" spans="1:6" ht="15" hidden="1" thickBot="1" x14ac:dyDescent="0.35">
      <c r="A171" s="382" t="s">
        <v>27</v>
      </c>
      <c r="B171" s="417"/>
      <c r="C171" s="397"/>
      <c r="D171" s="347" t="e">
        <f>IF(D58=#REF!,0,1)</f>
        <v>#REF!</v>
      </c>
      <c r="F171" s="351" t="e">
        <f>IF(F58=#REF!,0,1)</f>
        <v>#REF!</v>
      </c>
    </row>
    <row r="172" spans="1:6" ht="15" hidden="1" thickBot="1" x14ac:dyDescent="0.35">
      <c r="A172" s="382" t="s">
        <v>26</v>
      </c>
      <c r="B172" s="417"/>
      <c r="C172" s="397"/>
      <c r="D172" s="347" t="e">
        <f>IF(D59=#REF!,0,1)</f>
        <v>#REF!</v>
      </c>
      <c r="F172" s="351" t="e">
        <f>IF(F59=#REF!,0,1)</f>
        <v>#REF!</v>
      </c>
    </row>
    <row r="173" spans="1:6" ht="15" hidden="1" thickBot="1" x14ac:dyDescent="0.35">
      <c r="A173" s="382" t="s">
        <v>331</v>
      </c>
      <c r="B173" s="417"/>
      <c r="C173" s="397"/>
      <c r="D173" s="347" t="e">
        <f>IF(D60=#REF!,0,1)</f>
        <v>#REF!</v>
      </c>
      <c r="F173" s="351" t="e">
        <f>IF(F60=#REF!,0,1)</f>
        <v>#REF!</v>
      </c>
    </row>
    <row r="174" spans="1:6" ht="15" hidden="1" thickBot="1" x14ac:dyDescent="0.35">
      <c r="A174" s="382" t="s">
        <v>332</v>
      </c>
      <c r="B174" s="417"/>
      <c r="C174" s="397"/>
      <c r="D174" s="347" t="e">
        <f>IF(D61=#REF!,0,1)</f>
        <v>#REF!</v>
      </c>
      <c r="F174" s="351" t="e">
        <f>IF(F61=#REF!,0,1)</f>
        <v>#REF!</v>
      </c>
    </row>
    <row r="175" spans="1:6" ht="15" hidden="1" thickBot="1" x14ac:dyDescent="0.35">
      <c r="A175" s="382" t="s">
        <v>23</v>
      </c>
      <c r="B175" s="417"/>
      <c r="C175" s="397"/>
      <c r="D175" s="347" t="e">
        <f>IF(D62=#REF!,0,1)</f>
        <v>#REF!</v>
      </c>
      <c r="F175" s="351" t="e">
        <f>IF(F62=#REF!,0,1)</f>
        <v>#REF!</v>
      </c>
    </row>
    <row r="176" spans="1:6" ht="15" hidden="1" thickBot="1" x14ac:dyDescent="0.35">
      <c r="A176" s="382" t="s">
        <v>337</v>
      </c>
      <c r="B176" s="417"/>
      <c r="C176" s="397"/>
      <c r="D176" s="347" t="e">
        <f>IF(D63=#REF!,0,1)</f>
        <v>#REF!</v>
      </c>
      <c r="F176" s="351" t="e">
        <f>IF(F63=#REF!,0,1)</f>
        <v>#REF!</v>
      </c>
    </row>
    <row r="177" spans="1:6" ht="15" hidden="1" thickBot="1" x14ac:dyDescent="0.35">
      <c r="A177" s="382" t="s">
        <v>21</v>
      </c>
      <c r="B177" s="417"/>
      <c r="C177" s="397"/>
      <c r="D177" s="347" t="e">
        <f>IF(D64=#REF!,0,1)</f>
        <v>#REF!</v>
      </c>
      <c r="F177" s="351" t="e">
        <f>IF(F64=#REF!,0,1)</f>
        <v>#REF!</v>
      </c>
    </row>
    <row r="178" spans="1:6" ht="15" hidden="1" thickBot="1" x14ac:dyDescent="0.35">
      <c r="A178" s="384"/>
      <c r="B178" s="419"/>
      <c r="C178" s="397"/>
      <c r="D178" s="347" t="e">
        <f>IF(D67=#REF!,0,1)</f>
        <v>#REF!</v>
      </c>
      <c r="F178" s="351" t="e">
        <f>IF(F67=#REF!,0,1)</f>
        <v>#REF!</v>
      </c>
    </row>
    <row r="179" spans="1:6" ht="15" hidden="1" thickBot="1" x14ac:dyDescent="0.35">
      <c r="A179" s="382" t="s">
        <v>338</v>
      </c>
      <c r="B179" s="417"/>
      <c r="C179" s="397"/>
      <c r="D179" s="347" t="e">
        <f>IF(D68=#REF!,0,1)</f>
        <v>#REF!</v>
      </c>
      <c r="F179" s="351" t="e">
        <f>IF(F68=#REF!,0,1)</f>
        <v>#REF!</v>
      </c>
    </row>
    <row r="180" spans="1:6" ht="15" hidden="1" thickBot="1" x14ac:dyDescent="0.35">
      <c r="A180" s="382" t="s">
        <v>19</v>
      </c>
      <c r="B180" s="416"/>
      <c r="C180" s="397"/>
      <c r="D180" s="347" t="e">
        <f>IF(D69=#REF!,0,1)</f>
        <v>#REF!</v>
      </c>
      <c r="F180" s="351" t="e">
        <f>IF(F69=#REF!,0,1)</f>
        <v>#REF!</v>
      </c>
    </row>
    <row r="181" spans="1:6" ht="15" hidden="1" thickBot="1" x14ac:dyDescent="0.35">
      <c r="A181" s="382" t="s">
        <v>334</v>
      </c>
      <c r="B181" s="417"/>
      <c r="C181" s="397"/>
      <c r="D181" s="347" t="e">
        <f>IF(D71=#REF!,0,1)</f>
        <v>#REF!</v>
      </c>
      <c r="F181" s="351" t="e">
        <f>IF(F71=#REF!,0,1)</f>
        <v>#REF!</v>
      </c>
    </row>
    <row r="182" spans="1:6" ht="15" hidden="1" thickBot="1" x14ac:dyDescent="0.35">
      <c r="A182" s="386" t="s">
        <v>17</v>
      </c>
      <c r="B182" s="420"/>
      <c r="C182" s="397"/>
      <c r="D182" s="347" t="e">
        <f>IF(D72=#REF!,0,1)</f>
        <v>#REF!</v>
      </c>
      <c r="F182" s="351" t="e">
        <f>IF(F72=#REF!,0,1)</f>
        <v>#REF!</v>
      </c>
    </row>
    <row r="183" spans="1:6" ht="15" hidden="1" thickBot="1" x14ac:dyDescent="0.35">
      <c r="A183" s="382" t="s">
        <v>16</v>
      </c>
      <c r="B183" s="417"/>
      <c r="C183" s="397"/>
      <c r="D183" s="347" t="e">
        <f>IF(D73=#REF!,0,1)</f>
        <v>#REF!</v>
      </c>
      <c r="F183" s="351" t="e">
        <f>IF(F73=#REF!,0,1)</f>
        <v>#REF!</v>
      </c>
    </row>
    <row r="184" spans="1:6" ht="15" hidden="1" thickBot="1" x14ac:dyDescent="0.35">
      <c r="A184" s="386"/>
      <c r="B184" s="420" t="s">
        <v>15</v>
      </c>
      <c r="C184" s="397"/>
      <c r="D184" s="347" t="e">
        <f>IF(D74=#REF!,0,1)</f>
        <v>#REF!</v>
      </c>
      <c r="F184" s="351" t="e">
        <f>IF(F74=#REF!,0,1)</f>
        <v>#REF!</v>
      </c>
    </row>
    <row r="185" spans="1:6" ht="15" hidden="1" thickBot="1" x14ac:dyDescent="0.35">
      <c r="A185" s="386"/>
      <c r="B185" s="420" t="s">
        <v>90</v>
      </c>
      <c r="C185" s="397"/>
      <c r="D185" s="347" t="e">
        <f>IF(#REF!=#REF!,0,1)</f>
        <v>#REF!</v>
      </c>
      <c r="F185" s="351" t="e">
        <f>IF(#REF!=#REF!,0,1)</f>
        <v>#REF!</v>
      </c>
    </row>
    <row r="186" spans="1:6" ht="15" hidden="1" thickBot="1" x14ac:dyDescent="0.35">
      <c r="A186" s="386"/>
      <c r="B186" s="420" t="s">
        <v>94</v>
      </c>
      <c r="C186" s="397"/>
      <c r="D186" s="347" t="e">
        <f>IF(#REF!=#REF!,0,1)</f>
        <v>#REF!</v>
      </c>
      <c r="F186" s="351" t="e">
        <f>IF(#REF!=#REF!,0,1)</f>
        <v>#REF!</v>
      </c>
    </row>
    <row r="187" spans="1:6" ht="15" hidden="1" thickBot="1" x14ac:dyDescent="0.35">
      <c r="A187" s="386"/>
      <c r="B187" s="420" t="s">
        <v>92</v>
      </c>
      <c r="C187" s="397"/>
      <c r="D187" s="347" t="e">
        <f>IF(#REF!=#REF!,0,1)</f>
        <v>#REF!</v>
      </c>
      <c r="F187" s="351" t="e">
        <f>IF(#REF!=#REF!,0,1)</f>
        <v>#REF!</v>
      </c>
    </row>
    <row r="188" spans="1:6" ht="15" hidden="1" thickBot="1" x14ac:dyDescent="0.35">
      <c r="A188" s="388"/>
      <c r="B188" s="418" t="s">
        <v>14</v>
      </c>
      <c r="C188" s="397"/>
      <c r="D188" s="347" t="e">
        <f>IF(D76=#REF!,0,1)</f>
        <v>#REF!</v>
      </c>
      <c r="F188" s="351" t="e">
        <f>IF(F76=#REF!,0,1)</f>
        <v>#REF!</v>
      </c>
    </row>
    <row r="189" spans="1:6" ht="15" hidden="1" thickBot="1" x14ac:dyDescent="0.35">
      <c r="A189" s="388"/>
      <c r="B189" s="418" t="s">
        <v>13</v>
      </c>
      <c r="C189" s="397"/>
      <c r="D189" s="347" t="e">
        <f>IF(D77=#REF!,0,1)</f>
        <v>#REF!</v>
      </c>
      <c r="F189" s="351" t="e">
        <f>IF(F77=#REF!,0,1)</f>
        <v>#REF!</v>
      </c>
    </row>
    <row r="190" spans="1:6" ht="15" hidden="1" thickBot="1" x14ac:dyDescent="0.35">
      <c r="A190" s="388"/>
      <c r="B190" s="418" t="s">
        <v>90</v>
      </c>
      <c r="C190" s="397"/>
      <c r="D190" s="347" t="e">
        <f>IF(D78=#REF!,0,1)</f>
        <v>#REF!</v>
      </c>
      <c r="F190" s="351" t="e">
        <f>IF(F78=#REF!,0,1)</f>
        <v>#REF!</v>
      </c>
    </row>
    <row r="191" spans="1:6" ht="15" hidden="1" thickBot="1" x14ac:dyDescent="0.35">
      <c r="A191" s="388"/>
      <c r="B191" s="418" t="s">
        <v>87</v>
      </c>
      <c r="C191" s="397"/>
      <c r="D191" s="347" t="e">
        <f>IF(D79=#REF!,0,1)</f>
        <v>#REF!</v>
      </c>
      <c r="F191" s="351" t="e">
        <f>IF(F79=#REF!,0,1)</f>
        <v>#REF!</v>
      </c>
    </row>
    <row r="192" spans="1:6" ht="15" hidden="1" thickBot="1" x14ac:dyDescent="0.35">
      <c r="A192" s="382" t="s">
        <v>12</v>
      </c>
      <c r="B192" s="417"/>
      <c r="C192" s="397"/>
      <c r="D192" s="347" t="e">
        <f>IF(D80=#REF!,0,1)</f>
        <v>#REF!</v>
      </c>
      <c r="F192" s="351" t="e">
        <f>IF(F80=#REF!,0,1)</f>
        <v>#REF!</v>
      </c>
    </row>
    <row r="193" spans="1:6" ht="15" hidden="1" thickBot="1" x14ac:dyDescent="0.35">
      <c r="A193" s="386"/>
      <c r="B193" s="420" t="s">
        <v>11</v>
      </c>
      <c r="C193" s="397"/>
      <c r="D193" s="347" t="e">
        <f>IF(D81=#REF!,0,1)</f>
        <v>#REF!</v>
      </c>
      <c r="F193" s="351" t="e">
        <f>IF(F81=#REF!,0,1)</f>
        <v>#REF!</v>
      </c>
    </row>
    <row r="194" spans="1:6" ht="15" hidden="1" thickBot="1" x14ac:dyDescent="0.35">
      <c r="A194" s="386"/>
      <c r="B194" s="420" t="s">
        <v>9</v>
      </c>
      <c r="C194" s="397"/>
      <c r="D194" s="347" t="e">
        <f>IF(D82=#REF!,0,1)</f>
        <v>#REF!</v>
      </c>
      <c r="F194" s="351" t="e">
        <f>IF(F82=#REF!,0,1)</f>
        <v>#REF!</v>
      </c>
    </row>
    <row r="195" spans="1:6" ht="15" hidden="1" thickBot="1" x14ac:dyDescent="0.35">
      <c r="A195" s="386"/>
      <c r="B195" s="420" t="s">
        <v>83</v>
      </c>
      <c r="C195" s="397"/>
      <c r="D195" s="347" t="e">
        <f>IF(D83=#REF!,0,1)</f>
        <v>#REF!</v>
      </c>
      <c r="F195" s="351" t="e">
        <f>IF(F83=#REF!,0,1)</f>
        <v>#REF!</v>
      </c>
    </row>
    <row r="196" spans="1:6" ht="15" hidden="1" thickBot="1" x14ac:dyDescent="0.35">
      <c r="A196" s="386"/>
      <c r="B196" s="420" t="s">
        <v>10</v>
      </c>
      <c r="C196" s="397"/>
      <c r="D196" s="347" t="e">
        <f>IF(D84=#REF!,0,1)</f>
        <v>#REF!</v>
      </c>
      <c r="F196" s="351" t="e">
        <f>IF(F84=#REF!,0,1)</f>
        <v>#REF!</v>
      </c>
    </row>
    <row r="197" spans="1:6" ht="15" hidden="1" thickBot="1" x14ac:dyDescent="0.35">
      <c r="A197" s="386"/>
      <c r="B197" s="418" t="s">
        <v>8</v>
      </c>
      <c r="C197" s="397"/>
      <c r="D197" s="347" t="e">
        <f>IF(D85=#REF!,0,1)</f>
        <v>#REF!</v>
      </c>
      <c r="F197" s="351" t="e">
        <f>IF(F85=#REF!,0,1)</f>
        <v>#REF!</v>
      </c>
    </row>
    <row r="198" spans="1:6" ht="15" hidden="1" thickBot="1" x14ac:dyDescent="0.35">
      <c r="A198" s="382" t="s">
        <v>7</v>
      </c>
      <c r="B198" s="417"/>
      <c r="C198" s="397"/>
      <c r="D198" s="347" t="e">
        <f>IF(D86=#REF!,0,1)</f>
        <v>#REF!</v>
      </c>
      <c r="F198" s="351" t="e">
        <f>IF(F86=#REF!,0,1)</f>
        <v>#REF!</v>
      </c>
    </row>
    <row r="199" spans="1:6" ht="15" hidden="1" thickBot="1" x14ac:dyDescent="0.35">
      <c r="A199" s="389"/>
      <c r="B199" s="420" t="s">
        <v>6</v>
      </c>
      <c r="C199" s="397"/>
      <c r="D199" s="347" t="e">
        <f>IF(D87=#REF!,0,1)</f>
        <v>#REF!</v>
      </c>
      <c r="F199" s="351" t="e">
        <f>IF(F87=#REF!,0,1)</f>
        <v>#REF!</v>
      </c>
    </row>
    <row r="200" spans="1:6" ht="15" hidden="1" thickBot="1" x14ac:dyDescent="0.35">
      <c r="A200" s="389"/>
      <c r="B200" s="420" t="s">
        <v>5</v>
      </c>
      <c r="C200" s="397"/>
      <c r="D200" s="347" t="e">
        <f>IF(D88=#REF!,0,1)</f>
        <v>#REF!</v>
      </c>
      <c r="F200" s="351" t="e">
        <f>IF(F88=#REF!,0,1)</f>
        <v>#REF!</v>
      </c>
    </row>
    <row r="201" spans="1:6" ht="15" hidden="1" thickBot="1" x14ac:dyDescent="0.35">
      <c r="A201" s="389"/>
      <c r="B201" s="420" t="s">
        <v>4</v>
      </c>
      <c r="C201" s="397"/>
      <c r="D201" s="347" t="e">
        <f>IF(D89=#REF!,0,1)</f>
        <v>#REF!</v>
      </c>
      <c r="F201" s="351" t="e">
        <f>IF(F89=#REF!,0,1)</f>
        <v>#REF!</v>
      </c>
    </row>
    <row r="202" spans="1:6" ht="15" hidden="1" thickBot="1" x14ac:dyDescent="0.35">
      <c r="A202" s="389"/>
      <c r="B202" s="420"/>
      <c r="C202" s="397"/>
      <c r="D202" s="347" t="e">
        <f>IF(D91=#REF!,0,1)</f>
        <v>#REF!</v>
      </c>
      <c r="F202" s="351" t="e">
        <f>IF(F91=#REF!,0,1)</f>
        <v>#REF!</v>
      </c>
    </row>
    <row r="203" spans="1:6" ht="15" hidden="1" thickBot="1" x14ac:dyDescent="0.35">
      <c r="A203" s="389"/>
      <c r="B203" s="421"/>
      <c r="C203" s="397"/>
      <c r="D203" s="347" t="e">
        <f>IF(#REF!=#REF!,0,1)</f>
        <v>#REF!</v>
      </c>
      <c r="F203" s="351" t="e">
        <f>IF(#REF!=#REF!,0,1)</f>
        <v>#REF!</v>
      </c>
    </row>
    <row r="204" spans="1:6" ht="15" hidden="1" thickBot="1" x14ac:dyDescent="0.35">
      <c r="A204" s="391" t="s">
        <v>73</v>
      </c>
      <c r="B204" s="422"/>
      <c r="C204" s="397"/>
      <c r="D204" s="347" t="e">
        <f>IF(D92=#REF!,0,1)</f>
        <v>#REF!</v>
      </c>
      <c r="F204" s="351" t="e">
        <f>IF(F92=#REF!,0,1)</f>
        <v>#REF!</v>
      </c>
    </row>
    <row r="205" spans="1:6" ht="15" hidden="1" thickBot="1" x14ac:dyDescent="0.35">
      <c r="A205" s="389" t="s">
        <v>72</v>
      </c>
      <c r="B205" s="421"/>
      <c r="C205" s="397"/>
      <c r="D205" s="347" t="e">
        <f>IF(D93=#REF!,0,1)</f>
        <v>#REF!</v>
      </c>
      <c r="F205" s="351" t="e">
        <f>IF(F93=#REF!,0,1)</f>
        <v>#REF!</v>
      </c>
    </row>
    <row r="206" spans="1:6" ht="15" hidden="1" thickBot="1" x14ac:dyDescent="0.35">
      <c r="A206" s="382" t="s">
        <v>3</v>
      </c>
      <c r="B206" s="417"/>
      <c r="C206" s="397"/>
      <c r="D206" s="347" t="e">
        <f>IF(D94=#REF!,0,1)</f>
        <v>#REF!</v>
      </c>
      <c r="F206" s="351" t="e">
        <f>IF(F94=#REF!,0,1)</f>
        <v>#REF!</v>
      </c>
    </row>
    <row r="207" spans="1:6" ht="15" hidden="1" thickBot="1" x14ac:dyDescent="0.35">
      <c r="A207" s="382" t="s">
        <v>71</v>
      </c>
      <c r="B207" s="417"/>
      <c r="C207" s="397"/>
      <c r="D207" s="347" t="e">
        <f>IF(D95=#REF!,0,1)</f>
        <v>#REF!</v>
      </c>
      <c r="F207" s="351" t="e">
        <f>IF(F95=#REF!,0,1)</f>
        <v>#REF!</v>
      </c>
    </row>
    <row r="208" spans="1:6" ht="15" hidden="1" thickBot="1" x14ac:dyDescent="0.35">
      <c r="A208" s="382" t="s">
        <v>2</v>
      </c>
      <c r="B208" s="417"/>
      <c r="C208" s="397"/>
      <c r="D208" s="347" t="e">
        <f>IF(#REF!=#REF!,0,1)</f>
        <v>#REF!</v>
      </c>
      <c r="F208" s="351" t="e">
        <f>IF(#REF!=#REF!,0,1)</f>
        <v>#REF!</v>
      </c>
    </row>
    <row r="209" spans="1:6" ht="15" hidden="1" thickBot="1" x14ac:dyDescent="0.35">
      <c r="A209" s="382" t="s">
        <v>69</v>
      </c>
      <c r="B209" s="417"/>
      <c r="C209" s="397"/>
      <c r="D209" s="347" t="e">
        <f>IF(#REF!=#REF!,0,1)</f>
        <v>#REF!</v>
      </c>
      <c r="F209" s="351" t="e">
        <f>IF(#REF!=#REF!,0,1)</f>
        <v>#REF!</v>
      </c>
    </row>
    <row r="210" spans="1:6" ht="15" hidden="1" thickBot="1" x14ac:dyDescent="0.35">
      <c r="A210" s="382" t="s">
        <v>68</v>
      </c>
      <c r="B210" s="417"/>
      <c r="C210" s="397"/>
      <c r="D210" s="347" t="e">
        <f>IF(D96=#REF!,0,1)</f>
        <v>#REF!</v>
      </c>
      <c r="F210" s="351" t="e">
        <f>IF(F96=#REF!,0,1)</f>
        <v>#REF!</v>
      </c>
    </row>
    <row r="211" spans="1:6" ht="15" hidden="1" thickBot="1" x14ac:dyDescent="0.35">
      <c r="A211" s="382" t="s">
        <v>1</v>
      </c>
      <c r="B211" s="417"/>
      <c r="C211" s="397"/>
      <c r="D211" s="347" t="e">
        <f>IF(D97=#REF!,0,1)</f>
        <v>#REF!</v>
      </c>
      <c r="F211" s="351" t="e">
        <f>IF(F97=#REF!,0,1)</f>
        <v>#REF!</v>
      </c>
    </row>
    <row r="212" spans="1:6" ht="15" hidden="1" thickBot="1" x14ac:dyDescent="0.35">
      <c r="A212" s="382" t="s">
        <v>0</v>
      </c>
      <c r="B212" s="417"/>
      <c r="C212" s="397"/>
      <c r="D212" s="347" t="e">
        <f>IF(D98=#REF!,0,1)</f>
        <v>#REF!</v>
      </c>
      <c r="F212" s="351" t="e">
        <f>IF(F98=#REF!,0,1)</f>
        <v>#REF!</v>
      </c>
    </row>
    <row r="213" spans="1:6" ht="15" hidden="1" thickBot="1" x14ac:dyDescent="0.35">
      <c r="A213" s="382" t="s">
        <v>62</v>
      </c>
      <c r="B213" s="417"/>
      <c r="C213" s="397"/>
      <c r="D213" s="347" t="e">
        <f>IF(D99=#REF!,0,1)</f>
        <v>#REF!</v>
      </c>
      <c r="F213" s="351" t="e">
        <f>IF(F99=#REF!,0,1)</f>
        <v>#REF!</v>
      </c>
    </row>
    <row r="214" spans="1:6" ht="15" hidden="1" thickBot="1" x14ac:dyDescent="0.35">
      <c r="A214" s="382"/>
      <c r="B214" s="417"/>
      <c r="C214" s="397"/>
      <c r="D214" s="347" t="e">
        <f>IF(D107=#REF!,0,1)</f>
        <v>#REF!</v>
      </c>
      <c r="F214" s="351" t="e">
        <f>IF(F107=#REF!,0,1)</f>
        <v>#REF!</v>
      </c>
    </row>
    <row r="215" spans="1:6" ht="15" hidden="1" thickBot="1" x14ac:dyDescent="0.35">
      <c r="A215" s="393" t="s">
        <v>61</v>
      </c>
      <c r="B215" s="423"/>
      <c r="C215" s="397"/>
      <c r="D215" s="347" t="e">
        <f>IF(#REF!=#REF!,0,1)</f>
        <v>#REF!</v>
      </c>
      <c r="F215" s="351" t="e">
        <f>IF(#REF!=#REF!,0,1)</f>
        <v>#REF!</v>
      </c>
    </row>
    <row r="216" spans="1:6" ht="15" hidden="1" thickBot="1" x14ac:dyDescent="0.35">
      <c r="A216" s="369"/>
      <c r="B216" s="395"/>
      <c r="C216" s="397"/>
      <c r="D216" s="347"/>
      <c r="F216" s="351"/>
    </row>
    <row r="217" spans="1:6" ht="15" hidden="1" thickBot="1" x14ac:dyDescent="0.35">
      <c r="A217" s="369"/>
      <c r="B217" s="395"/>
      <c r="C217" s="397"/>
      <c r="D217" s="347"/>
      <c r="F217" s="351"/>
    </row>
    <row r="218" spans="1:6" ht="15" hidden="1" thickBot="1" x14ac:dyDescent="0.35">
      <c r="A218" s="369"/>
      <c r="B218" s="395"/>
      <c r="C218" s="397"/>
      <c r="D218" s="347"/>
      <c r="F218" s="351"/>
    </row>
    <row r="219" spans="1:6" x14ac:dyDescent="0.3">
      <c r="A219" s="395"/>
      <c r="B219" s="395"/>
      <c r="C219" s="370"/>
      <c r="D219" s="351"/>
    </row>
  </sheetData>
  <conditionalFormatting sqref="D4:D10 F4:F10 D28 F28">
    <cfRule type="expression" dxfId="516" priority="93">
      <formula>IF(D121=1,TRUE, FALSE)</formula>
    </cfRule>
  </conditionalFormatting>
  <conditionalFormatting sqref="D4:D93">
    <cfRule type="expression" dxfId="515" priority="53">
      <formula>IF(AND(D4&lt;1.01,D4&lt;&gt;0),TRUE,FALSE)</formula>
    </cfRule>
  </conditionalFormatting>
  <conditionalFormatting sqref="D11:D20 F11:F20 D29 D39 F39">
    <cfRule type="expression" dxfId="514" priority="95">
      <formula>IF(D127=1,TRUE, FALSE)</formula>
    </cfRule>
  </conditionalFormatting>
  <conditionalFormatting sqref="D21:D56 F21:F56 D96 F99:F102">
    <cfRule type="expression" dxfId="513" priority="97">
      <formula>IF(D136=1,TRUE, FALSE)</formula>
    </cfRule>
  </conditionalFormatting>
  <conditionalFormatting sqref="D57 F57:H57">
    <cfRule type="expression" dxfId="512" priority="62">
      <formula>IF(D175=1,TRUE, FALSE)</formula>
    </cfRule>
  </conditionalFormatting>
  <conditionalFormatting sqref="D57">
    <cfRule type="expression" dxfId="511" priority="61">
      <formula>IF(D174=1,TRUE, FALSE)</formula>
    </cfRule>
  </conditionalFormatting>
  <conditionalFormatting sqref="D58:D66 F58:F66 F103">
    <cfRule type="expression" dxfId="510" priority="942">
      <formula>IF(D172=1,TRUE, FALSE)</formula>
    </cfRule>
  </conditionalFormatting>
  <conditionalFormatting sqref="D67:D70 D91 F91">
    <cfRule type="expression" dxfId="509" priority="59">
      <formula>IF(D179=1,TRUE, FALSE)</formula>
    </cfRule>
  </conditionalFormatting>
  <conditionalFormatting sqref="D71:D75 F71:F75">
    <cfRule type="expression" dxfId="508" priority="806">
      <formula>IF(D182=1,TRUE, FALSE)</formula>
    </cfRule>
  </conditionalFormatting>
  <conditionalFormatting sqref="D75">
    <cfRule type="expression" dxfId="507" priority="75">
      <formula>IF(D185=1,TRUE, FALSE)</formula>
    </cfRule>
  </conditionalFormatting>
  <conditionalFormatting sqref="D76:D90">
    <cfRule type="expression" dxfId="506" priority="72">
      <formula>IF(D189=1,TRUE, FALSE)</formula>
    </cfRule>
  </conditionalFormatting>
  <conditionalFormatting sqref="D92:D93 F92:F93">
    <cfRule type="expression" dxfId="505" priority="96">
      <formula>IF(D205=1,TRUE, FALSE)</formula>
    </cfRule>
  </conditionalFormatting>
  <conditionalFormatting sqref="D95">
    <cfRule type="expression" dxfId="504" priority="30">
      <formula>IF(D208=1,TRUE, FALSE)</formula>
    </cfRule>
  </conditionalFormatting>
  <conditionalFormatting sqref="D95:D107">
    <cfRule type="expression" dxfId="503" priority="31">
      <formula>IF(AND(D95&lt;1.01,D95&lt;&gt;0),TRUE,FALSE)</formula>
    </cfRule>
  </conditionalFormatting>
  <conditionalFormatting sqref="D97:D99">
    <cfRule type="expression" dxfId="502" priority="36">
      <formula>IF(D210=1,TRUE, FALSE)</formula>
    </cfRule>
  </conditionalFormatting>
  <conditionalFormatting sqref="D100:D103">
    <cfRule type="expression" dxfId="501" priority="48">
      <formula>IF(D215=1,TRUE, FALSE)</formula>
    </cfRule>
  </conditionalFormatting>
  <conditionalFormatting sqref="D104:D105">
    <cfRule type="expression" dxfId="500" priority="46">
      <formula>IF(D217=1,TRUE, FALSE)</formula>
    </cfRule>
  </conditionalFormatting>
  <conditionalFormatting sqref="D106">
    <cfRule type="expression" dxfId="499" priority="47">
      <formula>IF(D217=1,TRUE, FALSE)</formula>
    </cfRule>
  </conditionalFormatting>
  <conditionalFormatting sqref="D107">
    <cfRule type="expression" dxfId="498" priority="106">
      <formula>IF(D214=1,TRUE, FALSE)</formula>
    </cfRule>
  </conditionalFormatting>
  <conditionalFormatting sqref="F4:F56">
    <cfRule type="expression" dxfId="497" priority="7">
      <formula>IF(AND(F4&lt;1.01,F4&lt;&gt;0),TRUE,FALSE)</formula>
    </cfRule>
  </conditionalFormatting>
  <conditionalFormatting sqref="F29">
    <cfRule type="expression" dxfId="496" priority="90">
      <formula>IF(F145=1,TRUE, FALSE)</formula>
    </cfRule>
  </conditionalFormatting>
  <conditionalFormatting sqref="F58:F93">
    <cfRule type="expression" dxfId="495" priority="1">
      <formula>IF(AND(F58&lt;1.01,F58&lt;&gt;0),TRUE,FALSE)</formula>
    </cfRule>
  </conditionalFormatting>
  <conditionalFormatting sqref="F67:F70">
    <cfRule type="expression" dxfId="494" priority="924">
      <formula>IF(F179=1,TRUE, FALSE)</formula>
    </cfRule>
  </conditionalFormatting>
  <conditionalFormatting sqref="F74">
    <cfRule type="expression" dxfId="493" priority="54">
      <formula>IF(F187=1,TRUE, FALSE)</formula>
    </cfRule>
  </conditionalFormatting>
  <conditionalFormatting sqref="F75">
    <cfRule type="expression" dxfId="492" priority="74">
      <formula>IF(F185=1,TRUE, FALSE)</formula>
    </cfRule>
  </conditionalFormatting>
  <conditionalFormatting sqref="F76:F90">
    <cfRule type="expression" dxfId="491" priority="2">
      <formula>IF(F189=1,TRUE, FALSE)</formula>
    </cfRule>
  </conditionalFormatting>
  <conditionalFormatting sqref="F95:F98">
    <cfRule type="expression" dxfId="490" priority="26">
      <formula>IF(F208=1,TRUE, FALSE)</formula>
    </cfRule>
  </conditionalFormatting>
  <conditionalFormatting sqref="F95:F107">
    <cfRule type="expression" dxfId="489" priority="27">
      <formula>IF(AND(F95&lt;1.01,F95&lt;&gt;0),TRUE,FALSE)</formula>
    </cfRule>
  </conditionalFormatting>
  <conditionalFormatting sqref="F104:F105">
    <cfRule type="expression" dxfId="488" priority="42">
      <formula>IF(F217=1,TRUE, FALSE)</formula>
    </cfRule>
  </conditionalFormatting>
  <conditionalFormatting sqref="F106">
    <cfRule type="expression" dxfId="487" priority="43">
      <formula>IF(F217=1,TRUE, FALSE)</formula>
    </cfRule>
  </conditionalFormatting>
  <conditionalFormatting sqref="F107">
    <cfRule type="expression" dxfId="486" priority="88">
      <formula>IF(F215=1,TRUE, FALSE)</formula>
    </cfRule>
  </conditionalFormatting>
  <conditionalFormatting sqref="F57:H57">
    <cfRule type="expression" dxfId="485" priority="55">
      <formula>IF(F174=1,TRUE, FALSE)</formula>
    </cfRule>
    <cfRule type="expression" dxfId="484" priority="63">
      <formula>IF(AND(F57&lt;1.01,F57&lt;&gt;0),TRUE,FALSE)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51CC-EB03-4A86-9B2D-1A17BF2EAF39}">
  <sheetPr codeName="Sheet6">
    <tabColor theme="5"/>
  </sheetPr>
  <dimension ref="A1:H218"/>
  <sheetViews>
    <sheetView zoomScale="130" zoomScaleNormal="130" workbookViewId="0">
      <selection activeCell="H105" sqref="H105"/>
    </sheetView>
  </sheetViews>
  <sheetFormatPr defaultColWidth="9.109375" defaultRowHeight="14.4" x14ac:dyDescent="0.3"/>
  <cols>
    <col min="1" max="1" width="2.6640625" style="1" customWidth="1"/>
    <col min="2" max="2" width="42.6640625" style="1" customWidth="1"/>
    <col min="3" max="3" width="43.5546875" style="2" customWidth="1"/>
    <col min="4" max="4" width="15" style="73" customWidth="1"/>
    <col min="5" max="5" width="9.109375" style="73"/>
    <col min="6" max="6" width="1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5"/>
      <c r="D1" s="335"/>
      <c r="E1" s="335"/>
      <c r="F1" s="399"/>
    </row>
    <row r="2" spans="1:6" ht="15.6" x14ac:dyDescent="0.3">
      <c r="A2" s="74"/>
      <c r="B2" s="335" t="s">
        <v>387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27" t="s">
        <v>388</v>
      </c>
      <c r="E3" s="335"/>
      <c r="F3" s="427" t="s">
        <v>388</v>
      </c>
    </row>
    <row r="4" spans="1:6" ht="15.6" x14ac:dyDescent="0.3">
      <c r="A4" s="352" t="s">
        <v>58</v>
      </c>
      <c r="B4" s="403"/>
      <c r="C4" s="357"/>
      <c r="D4" s="340">
        <v>3900</v>
      </c>
      <c r="E4" s="335"/>
      <c r="F4" s="340">
        <v>3900</v>
      </c>
    </row>
    <row r="5" spans="1:6" x14ac:dyDescent="0.3">
      <c r="A5" s="354"/>
      <c r="B5" s="363" t="s">
        <v>376</v>
      </c>
      <c r="C5" s="357"/>
      <c r="D5" s="460" t="s">
        <v>431</v>
      </c>
      <c r="E5" s="335"/>
      <c r="F5" s="341"/>
    </row>
    <row r="6" spans="1:6" x14ac:dyDescent="0.3">
      <c r="A6" s="356" t="s">
        <v>57</v>
      </c>
      <c r="B6" s="405"/>
      <c r="C6" s="357"/>
      <c r="D6" s="341"/>
      <c r="E6" s="335"/>
      <c r="F6" s="341"/>
    </row>
    <row r="7" spans="1:6" x14ac:dyDescent="0.3">
      <c r="A7" s="356" t="s">
        <v>158</v>
      </c>
      <c r="B7" s="406"/>
      <c r="C7" s="357" t="s">
        <v>292</v>
      </c>
      <c r="D7" s="340">
        <v>275</v>
      </c>
      <c r="E7" s="335"/>
      <c r="F7" s="340">
        <v>275</v>
      </c>
    </row>
    <row r="8" spans="1:6" x14ac:dyDescent="0.3">
      <c r="A8" s="359"/>
      <c r="B8" s="407" t="s">
        <v>51</v>
      </c>
      <c r="C8" s="357"/>
      <c r="D8" s="341" t="s">
        <v>326</v>
      </c>
      <c r="E8" s="335"/>
      <c r="F8" s="341" t="s">
        <v>326</v>
      </c>
    </row>
    <row r="9" spans="1:6" x14ac:dyDescent="0.3">
      <c r="A9" s="359"/>
      <c r="B9" s="407" t="s">
        <v>293</v>
      </c>
      <c r="C9" s="357"/>
      <c r="D9" s="341" t="s">
        <v>89</v>
      </c>
      <c r="E9" s="335"/>
      <c r="F9" s="341" t="s">
        <v>89</v>
      </c>
    </row>
    <row r="10" spans="1:6" x14ac:dyDescent="0.3">
      <c r="A10" s="359"/>
      <c r="B10" s="407" t="s">
        <v>295</v>
      </c>
      <c r="C10" s="357"/>
      <c r="D10" s="341"/>
      <c r="E10" s="335"/>
      <c r="F10" s="341"/>
    </row>
    <row r="11" spans="1:6" x14ac:dyDescent="0.3">
      <c r="A11" s="359"/>
      <c r="B11" s="407"/>
      <c r="C11" s="357"/>
      <c r="D11" s="341"/>
      <c r="E11" s="335"/>
      <c r="F11" s="341"/>
    </row>
    <row r="12" spans="1:6" x14ac:dyDescent="0.3">
      <c r="A12" s="356" t="s">
        <v>157</v>
      </c>
      <c r="B12" s="406"/>
      <c r="C12" s="357" t="s">
        <v>292</v>
      </c>
      <c r="D12" s="340">
        <v>395</v>
      </c>
      <c r="E12" s="335"/>
      <c r="F12" s="340">
        <v>395</v>
      </c>
    </row>
    <row r="13" spans="1:6" x14ac:dyDescent="0.3">
      <c r="A13" s="359"/>
      <c r="B13" s="407" t="s">
        <v>51</v>
      </c>
      <c r="C13" s="357"/>
      <c r="D13" s="341" t="s">
        <v>138</v>
      </c>
      <c r="E13" s="335"/>
      <c r="F13" s="341" t="s">
        <v>138</v>
      </c>
    </row>
    <row r="14" spans="1:6" x14ac:dyDescent="0.3">
      <c r="A14" s="359"/>
      <c r="B14" s="407" t="s">
        <v>293</v>
      </c>
      <c r="C14" s="357" t="s">
        <v>294</v>
      </c>
      <c r="D14" s="341" t="s">
        <v>139</v>
      </c>
      <c r="E14" s="335"/>
      <c r="F14" s="341" t="s">
        <v>139</v>
      </c>
    </row>
    <row r="15" spans="1:6" x14ac:dyDescent="0.3">
      <c r="A15" s="359"/>
      <c r="B15" s="407"/>
      <c r="C15" s="357"/>
      <c r="D15" s="341"/>
      <c r="E15" s="335"/>
      <c r="F15" s="341"/>
    </row>
    <row r="16" spans="1:6" x14ac:dyDescent="0.3">
      <c r="A16" s="359" t="s">
        <v>53</v>
      </c>
      <c r="B16" s="406"/>
      <c r="C16" s="357" t="s">
        <v>292</v>
      </c>
      <c r="D16" s="340">
        <v>0</v>
      </c>
      <c r="E16" s="335"/>
      <c r="F16" s="340">
        <v>0</v>
      </c>
    </row>
    <row r="17" spans="1:6" x14ac:dyDescent="0.3">
      <c r="A17" s="359"/>
      <c r="B17" s="407" t="s">
        <v>51</v>
      </c>
      <c r="C17" s="357"/>
      <c r="D17" s="341" t="s">
        <v>142</v>
      </c>
      <c r="E17" s="335"/>
      <c r="F17" s="341" t="s">
        <v>142</v>
      </c>
    </row>
    <row r="18" spans="1:6" x14ac:dyDescent="0.3">
      <c r="A18" s="359" t="s">
        <v>52</v>
      </c>
      <c r="B18" s="406"/>
      <c r="C18" s="357"/>
      <c r="D18" s="461">
        <v>218</v>
      </c>
      <c r="E18" s="335"/>
      <c r="F18" s="461">
        <v>218</v>
      </c>
    </row>
    <row r="19" spans="1:6" x14ac:dyDescent="0.3">
      <c r="A19" s="359"/>
      <c r="B19" s="407" t="s">
        <v>51</v>
      </c>
      <c r="C19" s="357"/>
      <c r="D19" s="341" t="s">
        <v>346</v>
      </c>
      <c r="E19" s="335"/>
      <c r="F19" s="341" t="s">
        <v>346</v>
      </c>
    </row>
    <row r="20" spans="1:6" x14ac:dyDescent="0.3">
      <c r="A20" s="359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59"/>
      <c r="B21" s="407"/>
      <c r="C21" s="357"/>
      <c r="D21" s="341"/>
      <c r="E21" s="335"/>
      <c r="F21" s="341"/>
    </row>
    <row r="22" spans="1:6" x14ac:dyDescent="0.3">
      <c r="A22" s="356" t="s">
        <v>324</v>
      </c>
      <c r="B22" s="408"/>
      <c r="C22" s="357"/>
      <c r="D22" s="340">
        <v>0</v>
      </c>
      <c r="E22" s="335"/>
      <c r="F22" s="340">
        <v>0</v>
      </c>
    </row>
    <row r="23" spans="1:6" x14ac:dyDescent="0.3">
      <c r="A23" s="356"/>
      <c r="B23" s="408"/>
      <c r="C23" s="357"/>
      <c r="D23" s="341"/>
      <c r="E23" s="335"/>
      <c r="F23" s="340"/>
    </row>
    <row r="24" spans="1:6" ht="27.6" x14ac:dyDescent="0.3">
      <c r="A24" s="356" t="s">
        <v>49</v>
      </c>
      <c r="B24" s="408"/>
      <c r="C24" s="357" t="s">
        <v>123</v>
      </c>
      <c r="D24" s="340">
        <v>15</v>
      </c>
      <c r="E24" s="335"/>
      <c r="F24" s="340">
        <v>15</v>
      </c>
    </row>
    <row r="25" spans="1:6" x14ac:dyDescent="0.3">
      <c r="A25" s="356" t="s">
        <v>48</v>
      </c>
      <c r="B25" s="408"/>
      <c r="C25" s="357"/>
      <c r="D25" s="462">
        <v>130</v>
      </c>
      <c r="E25" s="335"/>
      <c r="F25" s="462">
        <v>130</v>
      </c>
    </row>
    <row r="26" spans="1:6" x14ac:dyDescent="0.3">
      <c r="A26" s="356" t="s">
        <v>120</v>
      </c>
      <c r="B26" s="408"/>
      <c r="C26" s="357"/>
      <c r="D26" s="462">
        <v>130</v>
      </c>
      <c r="E26" s="335"/>
      <c r="F26" s="462">
        <v>130</v>
      </c>
    </row>
    <row r="27" spans="1:6" x14ac:dyDescent="0.3">
      <c r="A27" s="356" t="s">
        <v>118</v>
      </c>
      <c r="B27" s="408"/>
      <c r="C27" s="357" t="s">
        <v>117</v>
      </c>
      <c r="D27" s="340">
        <v>60</v>
      </c>
      <c r="E27" s="335"/>
      <c r="F27" s="340">
        <v>60</v>
      </c>
    </row>
    <row r="28" spans="1:6" x14ac:dyDescent="0.3">
      <c r="A28" s="356"/>
      <c r="B28" s="408"/>
      <c r="C28" s="357" t="s">
        <v>146</v>
      </c>
      <c r="D28" s="345">
        <v>0</v>
      </c>
      <c r="E28" s="335"/>
      <c r="F28" s="345">
        <v>0</v>
      </c>
    </row>
    <row r="29" spans="1:6" x14ac:dyDescent="0.3">
      <c r="A29" s="356"/>
      <c r="B29" s="408"/>
      <c r="C29" s="357" t="s">
        <v>147</v>
      </c>
      <c r="D29" s="340">
        <v>60</v>
      </c>
      <c r="E29" s="335"/>
      <c r="F29" s="340">
        <v>60</v>
      </c>
    </row>
    <row r="30" spans="1:6" x14ac:dyDescent="0.3">
      <c r="A30" s="356" t="s">
        <v>47</v>
      </c>
      <c r="B30" s="408"/>
      <c r="C30" s="357"/>
      <c r="D30" s="340">
        <v>60</v>
      </c>
      <c r="E30" s="335"/>
      <c r="F30" s="340">
        <v>60</v>
      </c>
    </row>
    <row r="31" spans="1:6" x14ac:dyDescent="0.3">
      <c r="A31" s="356"/>
      <c r="B31" s="408"/>
      <c r="C31" s="357"/>
      <c r="D31" s="341"/>
      <c r="E31" s="335"/>
      <c r="F31" s="341"/>
    </row>
    <row r="32" spans="1:6" x14ac:dyDescent="0.3">
      <c r="A32" s="356" t="s">
        <v>46</v>
      </c>
      <c r="B32" s="408"/>
      <c r="C32" s="357"/>
      <c r="D32" s="340">
        <v>0</v>
      </c>
      <c r="E32" s="335"/>
      <c r="F32" s="340">
        <v>0</v>
      </c>
    </row>
    <row r="33" spans="1:7" x14ac:dyDescent="0.3">
      <c r="A33" s="356" t="s">
        <v>45</v>
      </c>
      <c r="B33" s="408"/>
      <c r="C33" s="357"/>
      <c r="D33" s="340">
        <v>60</v>
      </c>
      <c r="E33" s="335"/>
      <c r="F33" s="340">
        <v>60</v>
      </c>
    </row>
    <row r="34" spans="1:7" x14ac:dyDescent="0.3">
      <c r="A34" s="356" t="s">
        <v>44</v>
      </c>
      <c r="B34" s="408"/>
      <c r="C34" s="357" t="s">
        <v>154</v>
      </c>
      <c r="D34" s="340">
        <v>20</v>
      </c>
      <c r="E34" s="335"/>
      <c r="F34" s="340">
        <v>20</v>
      </c>
    </row>
    <row r="35" spans="1:7" x14ac:dyDescent="0.3">
      <c r="A35" s="356" t="s">
        <v>43</v>
      </c>
      <c r="B35" s="408"/>
      <c r="C35" s="357" t="s">
        <v>154</v>
      </c>
      <c r="D35" s="340">
        <v>60</v>
      </c>
      <c r="E35" s="335"/>
      <c r="F35" s="340">
        <v>60</v>
      </c>
    </row>
    <row r="36" spans="1:7" x14ac:dyDescent="0.3">
      <c r="A36" s="356" t="s">
        <v>42</v>
      </c>
      <c r="B36" s="408"/>
      <c r="C36" s="357"/>
      <c r="D36" s="340">
        <v>55</v>
      </c>
      <c r="E36" s="335"/>
      <c r="F36" s="340">
        <v>55</v>
      </c>
    </row>
    <row r="37" spans="1:7" x14ac:dyDescent="0.3">
      <c r="A37" s="356" t="s">
        <v>325</v>
      </c>
      <c r="B37" s="408"/>
      <c r="C37" s="357" t="s">
        <v>148</v>
      </c>
      <c r="D37" s="340">
        <v>40</v>
      </c>
      <c r="E37" s="335"/>
      <c r="F37" s="340">
        <v>40</v>
      </c>
    </row>
    <row r="38" spans="1:7" x14ac:dyDescent="0.3">
      <c r="A38" s="356" t="s">
        <v>110</v>
      </c>
      <c r="B38" s="408"/>
      <c r="C38" s="357"/>
      <c r="D38" s="340">
        <v>60</v>
      </c>
      <c r="E38" s="335"/>
      <c r="F38" s="340">
        <v>60</v>
      </c>
    </row>
    <row r="39" spans="1:7" x14ac:dyDescent="0.3">
      <c r="A39" s="356" t="s">
        <v>149</v>
      </c>
      <c r="B39" s="408"/>
      <c r="C39" s="357"/>
      <c r="D39" s="340">
        <v>40</v>
      </c>
      <c r="E39" s="335"/>
      <c r="F39" s="340">
        <v>40</v>
      </c>
    </row>
    <row r="40" spans="1:7" x14ac:dyDescent="0.3">
      <c r="A40" s="356"/>
      <c r="B40" s="408"/>
      <c r="C40" s="357"/>
      <c r="D40" s="341"/>
      <c r="E40" s="335"/>
      <c r="F40" s="341"/>
    </row>
    <row r="41" spans="1:7" x14ac:dyDescent="0.3">
      <c r="A41" s="356" t="s">
        <v>40</v>
      </c>
      <c r="B41" s="408"/>
      <c r="C41" s="357"/>
      <c r="D41" s="340" t="s">
        <v>422</v>
      </c>
      <c r="E41" s="335"/>
      <c r="F41" s="340" t="s">
        <v>422</v>
      </c>
      <c r="G41" s="6"/>
    </row>
    <row r="42" spans="1:7" x14ac:dyDescent="0.3">
      <c r="A42" s="356" t="s">
        <v>108</v>
      </c>
      <c r="B42" s="408"/>
      <c r="C42" s="357" t="s">
        <v>107</v>
      </c>
      <c r="D42" s="340" t="s">
        <v>423</v>
      </c>
      <c r="E42" s="335"/>
      <c r="F42" s="340" t="s">
        <v>423</v>
      </c>
    </row>
    <row r="43" spans="1:7" x14ac:dyDescent="0.3">
      <c r="A43" s="356" t="s">
        <v>39</v>
      </c>
      <c r="B43" s="408"/>
      <c r="C43" s="357"/>
      <c r="D43" s="340" t="s">
        <v>422</v>
      </c>
      <c r="E43" s="335"/>
      <c r="F43" s="340" t="s">
        <v>422</v>
      </c>
    </row>
    <row r="44" spans="1:7" x14ac:dyDescent="0.3">
      <c r="A44" s="356" t="s">
        <v>38</v>
      </c>
      <c r="B44" s="408"/>
      <c r="C44" s="357"/>
      <c r="D44" s="340">
        <v>40</v>
      </c>
      <c r="E44" s="335"/>
      <c r="F44" s="340">
        <v>40</v>
      </c>
    </row>
    <row r="45" spans="1:7" x14ac:dyDescent="0.3">
      <c r="A45" s="356" t="s">
        <v>357</v>
      </c>
      <c r="B45" s="408"/>
      <c r="C45" s="357"/>
      <c r="D45" s="345" t="s">
        <v>432</v>
      </c>
      <c r="E45" s="335"/>
      <c r="F45" s="345" t="s">
        <v>432</v>
      </c>
    </row>
    <row r="46" spans="1:7" x14ac:dyDescent="0.3">
      <c r="A46" s="356" t="s">
        <v>36</v>
      </c>
      <c r="B46" s="408"/>
      <c r="C46" s="357"/>
      <c r="D46" s="340">
        <v>40</v>
      </c>
      <c r="E46" s="335"/>
      <c r="F46" s="340">
        <v>40</v>
      </c>
    </row>
    <row r="47" spans="1:7" x14ac:dyDescent="0.3">
      <c r="A47" s="356" t="s">
        <v>35</v>
      </c>
      <c r="B47" s="408"/>
      <c r="C47" s="357"/>
      <c r="D47" s="341">
        <v>0.2</v>
      </c>
      <c r="E47" s="335"/>
      <c r="F47" s="341">
        <v>0.2</v>
      </c>
    </row>
    <row r="48" spans="1:7" x14ac:dyDescent="0.3">
      <c r="A48" s="359"/>
      <c r="B48" s="406"/>
      <c r="C48" s="357"/>
      <c r="D48" s="341"/>
      <c r="E48" s="335"/>
      <c r="F48" s="341"/>
    </row>
    <row r="49" spans="1:8" x14ac:dyDescent="0.3">
      <c r="A49" s="356" t="s">
        <v>34</v>
      </c>
      <c r="B49" s="408"/>
      <c r="C49" s="357" t="s">
        <v>101</v>
      </c>
      <c r="D49" s="345">
        <v>300</v>
      </c>
      <c r="E49" s="335"/>
      <c r="F49" s="345">
        <v>300</v>
      </c>
    </row>
    <row r="50" spans="1:8" x14ac:dyDescent="0.3">
      <c r="A50" s="356" t="s">
        <v>33</v>
      </c>
      <c r="B50" s="408"/>
      <c r="C50" s="357" t="s">
        <v>100</v>
      </c>
      <c r="D50" s="340">
        <v>250</v>
      </c>
      <c r="E50" s="335"/>
      <c r="F50" s="340">
        <v>250</v>
      </c>
    </row>
    <row r="51" spans="1:8" x14ac:dyDescent="0.3">
      <c r="A51" s="356" t="s">
        <v>32</v>
      </c>
      <c r="B51" s="408"/>
      <c r="C51" s="357"/>
      <c r="D51" s="340">
        <v>40</v>
      </c>
      <c r="E51" s="335"/>
      <c r="F51" s="340">
        <v>40</v>
      </c>
    </row>
    <row r="52" spans="1:8" x14ac:dyDescent="0.3">
      <c r="A52" s="356" t="s">
        <v>31</v>
      </c>
      <c r="B52" s="408"/>
      <c r="C52" s="357"/>
      <c r="D52" s="340">
        <v>0</v>
      </c>
      <c r="E52" s="335"/>
      <c r="F52" s="340">
        <v>0</v>
      </c>
    </row>
    <row r="53" spans="1:8" x14ac:dyDescent="0.3">
      <c r="A53" s="356"/>
      <c r="B53" s="408"/>
      <c r="C53" s="357"/>
      <c r="D53" s="341"/>
      <c r="E53" s="335"/>
      <c r="F53" s="341"/>
    </row>
    <row r="54" spans="1:8" x14ac:dyDescent="0.3">
      <c r="A54" s="356" t="s">
        <v>30</v>
      </c>
      <c r="B54" s="408"/>
      <c r="C54" s="357" t="s">
        <v>358</v>
      </c>
      <c r="D54" s="340">
        <v>300</v>
      </c>
      <c r="E54" s="335"/>
      <c r="F54" s="340">
        <v>300</v>
      </c>
    </row>
    <row r="55" spans="1:8" x14ac:dyDescent="0.3">
      <c r="A55" s="356" t="s">
        <v>29</v>
      </c>
      <c r="B55" s="408"/>
      <c r="C55" s="357" t="s">
        <v>99</v>
      </c>
      <c r="D55" s="341">
        <v>0.2</v>
      </c>
      <c r="E55" s="335"/>
      <c r="F55" s="341">
        <v>0.2</v>
      </c>
    </row>
    <row r="56" spans="1:8" x14ac:dyDescent="0.3">
      <c r="A56" s="356" t="s">
        <v>28</v>
      </c>
      <c r="B56" s="408"/>
      <c r="C56" s="357" t="s">
        <v>98</v>
      </c>
      <c r="D56" s="341">
        <v>0.2</v>
      </c>
      <c r="E56" s="335"/>
      <c r="F56" s="341">
        <v>0.2</v>
      </c>
    </row>
    <row r="57" spans="1:8" x14ac:dyDescent="0.3">
      <c r="A57" s="356" t="s">
        <v>372</v>
      </c>
      <c r="B57" s="361"/>
      <c r="C57" s="357"/>
      <c r="D57" s="340">
        <v>0</v>
      </c>
      <c r="E57" s="74"/>
      <c r="F57" s="340">
        <v>0</v>
      </c>
      <c r="G57" s="432"/>
      <c r="H57" s="432"/>
    </row>
    <row r="58" spans="1:8" ht="27.6" x14ac:dyDescent="0.3">
      <c r="A58" s="356" t="s">
        <v>27</v>
      </c>
      <c r="B58" s="408"/>
      <c r="C58" s="357" t="s">
        <v>155</v>
      </c>
      <c r="D58" s="340">
        <v>0</v>
      </c>
      <c r="E58" s="335"/>
      <c r="F58" s="340">
        <v>0</v>
      </c>
    </row>
    <row r="59" spans="1:8" x14ac:dyDescent="0.3">
      <c r="A59" s="356" t="s">
        <v>26</v>
      </c>
      <c r="B59" s="408"/>
      <c r="C59" s="357" t="s">
        <v>359</v>
      </c>
      <c r="D59" s="340">
        <v>10</v>
      </c>
      <c r="E59" s="335"/>
      <c r="F59" s="340">
        <v>10</v>
      </c>
    </row>
    <row r="60" spans="1:8" x14ac:dyDescent="0.3">
      <c r="A60" s="356" t="s">
        <v>339</v>
      </c>
      <c r="B60" s="408"/>
      <c r="C60" s="357"/>
      <c r="D60" s="340">
        <v>0</v>
      </c>
      <c r="E60" s="335"/>
      <c r="F60" s="340">
        <v>0</v>
      </c>
    </row>
    <row r="61" spans="1:8" x14ac:dyDescent="0.3">
      <c r="A61" s="356" t="s">
        <v>340</v>
      </c>
      <c r="B61" s="408"/>
      <c r="C61" s="357"/>
      <c r="D61" s="340">
        <v>0</v>
      </c>
      <c r="E61" s="335"/>
      <c r="F61" s="340">
        <v>0</v>
      </c>
    </row>
    <row r="62" spans="1:8" x14ac:dyDescent="0.3">
      <c r="A62" s="356" t="s">
        <v>23</v>
      </c>
      <c r="B62" s="408"/>
      <c r="C62" s="357" t="s">
        <v>156</v>
      </c>
      <c r="D62" s="340">
        <v>0</v>
      </c>
      <c r="E62" s="335"/>
      <c r="F62" s="340">
        <v>0</v>
      </c>
    </row>
    <row r="63" spans="1:8" x14ac:dyDescent="0.3">
      <c r="A63" s="356" t="s">
        <v>333</v>
      </c>
      <c r="B63" s="408"/>
      <c r="C63" s="357"/>
      <c r="D63" s="341">
        <v>0.2</v>
      </c>
      <c r="E63" s="335"/>
      <c r="F63" s="341">
        <v>0.2</v>
      </c>
    </row>
    <row r="64" spans="1:8" ht="27.6" x14ac:dyDescent="0.3">
      <c r="A64" s="356" t="s">
        <v>21</v>
      </c>
      <c r="B64" s="408"/>
      <c r="C64" s="357" t="s">
        <v>351</v>
      </c>
      <c r="D64" s="341">
        <v>0.2</v>
      </c>
      <c r="E64" s="335"/>
      <c r="F64" s="341">
        <v>0.2</v>
      </c>
    </row>
    <row r="65" spans="1:6" x14ac:dyDescent="0.3">
      <c r="A65" s="356"/>
      <c r="B65" s="408"/>
      <c r="C65" s="357"/>
      <c r="D65" s="341"/>
      <c r="E65" s="335"/>
      <c r="F65" s="341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1">
        <v>0.2</v>
      </c>
    </row>
    <row r="67" spans="1:6" x14ac:dyDescent="0.3">
      <c r="A67" s="359"/>
      <c r="B67" s="406"/>
      <c r="C67" s="357"/>
      <c r="D67" s="341"/>
      <c r="E67" s="335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335"/>
      <c r="F68" s="340">
        <v>0</v>
      </c>
    </row>
    <row r="69" spans="1:6" ht="27.6" x14ac:dyDescent="0.3">
      <c r="A69" s="356" t="s">
        <v>19</v>
      </c>
      <c r="B69" s="357"/>
      <c r="C69" s="357" t="s">
        <v>342</v>
      </c>
      <c r="D69" s="340">
        <v>0</v>
      </c>
      <c r="E69" s="335"/>
      <c r="F69" s="340">
        <v>0</v>
      </c>
    </row>
    <row r="70" spans="1:6" x14ac:dyDescent="0.3">
      <c r="A70" s="356" t="s">
        <v>19</v>
      </c>
      <c r="B70" s="357"/>
      <c r="C70" s="357" t="s">
        <v>343</v>
      </c>
      <c r="D70" s="340"/>
      <c r="E70" s="335"/>
      <c r="F70" s="340"/>
    </row>
    <row r="71" spans="1:6" ht="27.6" x14ac:dyDescent="0.3">
      <c r="A71" s="356" t="s">
        <v>334</v>
      </c>
      <c r="B71" s="361"/>
      <c r="C71" s="357" t="s">
        <v>344</v>
      </c>
      <c r="D71" s="340">
        <v>0</v>
      </c>
      <c r="E71" s="335"/>
      <c r="F71" s="340">
        <v>0</v>
      </c>
    </row>
    <row r="72" spans="1:6" x14ac:dyDescent="0.3">
      <c r="A72" s="356" t="s">
        <v>16</v>
      </c>
      <c r="B72" s="408"/>
      <c r="C72" s="357"/>
      <c r="D72" s="340"/>
      <c r="E72" s="335"/>
      <c r="F72" s="341"/>
    </row>
    <row r="73" spans="1:6" x14ac:dyDescent="0.3">
      <c r="A73" s="354"/>
      <c r="B73" s="404" t="s">
        <v>15</v>
      </c>
      <c r="C73" s="357"/>
      <c r="D73" s="340">
        <v>0</v>
      </c>
      <c r="E73" s="335"/>
      <c r="F73" s="340">
        <v>0</v>
      </c>
    </row>
    <row r="74" spans="1:6" x14ac:dyDescent="0.3">
      <c r="A74" s="354"/>
      <c r="B74" s="404" t="s">
        <v>348</v>
      </c>
      <c r="C74" s="357"/>
      <c r="D74" s="341"/>
      <c r="E74" s="335"/>
      <c r="F74" s="341"/>
    </row>
    <row r="75" spans="1:6" x14ac:dyDescent="0.3">
      <c r="A75" s="354"/>
      <c r="B75" s="404" t="s">
        <v>92</v>
      </c>
      <c r="C75" s="357"/>
      <c r="D75" s="341"/>
      <c r="E75" s="335"/>
      <c r="F75" s="350"/>
    </row>
    <row r="76" spans="1:6" x14ac:dyDescent="0.3">
      <c r="A76" s="362"/>
      <c r="B76" s="405" t="s">
        <v>14</v>
      </c>
      <c r="C76" s="357"/>
      <c r="D76" s="340">
        <v>60</v>
      </c>
      <c r="E76" s="335"/>
      <c r="F76" s="340">
        <v>60</v>
      </c>
    </row>
    <row r="77" spans="1:6" x14ac:dyDescent="0.3">
      <c r="A77" s="362"/>
      <c r="B77" s="405" t="s">
        <v>13</v>
      </c>
      <c r="C77" s="357"/>
      <c r="D77" s="341" t="s">
        <v>410</v>
      </c>
      <c r="E77" s="335"/>
      <c r="F77" s="341" t="s">
        <v>410</v>
      </c>
    </row>
    <row r="78" spans="1:6" x14ac:dyDescent="0.3">
      <c r="A78" s="362"/>
      <c r="B78" s="405" t="s">
        <v>90</v>
      </c>
      <c r="C78" s="357"/>
      <c r="D78" s="341"/>
      <c r="E78" s="335"/>
      <c r="F78" s="341"/>
    </row>
    <row r="79" spans="1:6" x14ac:dyDescent="0.3">
      <c r="A79" s="362"/>
      <c r="B79" s="405" t="s">
        <v>87</v>
      </c>
      <c r="C79" s="357"/>
      <c r="D79" s="341"/>
      <c r="E79" s="335"/>
      <c r="F79" s="341"/>
    </row>
    <row r="80" spans="1:6" x14ac:dyDescent="0.3">
      <c r="A80" s="356" t="s">
        <v>12</v>
      </c>
      <c r="B80" s="408"/>
      <c r="C80" s="357"/>
      <c r="D80" s="341"/>
      <c r="E80" s="335"/>
      <c r="F80" s="341"/>
    </row>
    <row r="81" spans="1:6" x14ac:dyDescent="0.3">
      <c r="A81" s="354"/>
      <c r="B81" s="404" t="s">
        <v>11</v>
      </c>
      <c r="C81" s="357"/>
      <c r="D81" s="340">
        <v>60</v>
      </c>
      <c r="E81" s="335"/>
      <c r="F81" s="340">
        <v>60</v>
      </c>
    </row>
    <row r="82" spans="1:6" x14ac:dyDescent="0.3">
      <c r="A82" s="354"/>
      <c r="B82" s="404" t="s">
        <v>9</v>
      </c>
      <c r="C82" s="357" t="s">
        <v>80</v>
      </c>
      <c r="D82" s="340">
        <v>10</v>
      </c>
      <c r="E82" s="335"/>
      <c r="F82" s="349">
        <v>1</v>
      </c>
    </row>
    <row r="83" spans="1:6" x14ac:dyDescent="0.3">
      <c r="A83" s="354"/>
      <c r="B83" s="404" t="s">
        <v>159</v>
      </c>
      <c r="C83" s="357"/>
      <c r="D83" s="340"/>
      <c r="E83" s="335"/>
      <c r="F83" s="346"/>
    </row>
    <row r="84" spans="1:6" x14ac:dyDescent="0.3">
      <c r="A84" s="354"/>
      <c r="B84" s="404" t="s">
        <v>10</v>
      </c>
      <c r="C84" s="357" t="s">
        <v>80</v>
      </c>
      <c r="D84" s="340">
        <v>0</v>
      </c>
      <c r="E84" s="335"/>
      <c r="F84" s="340">
        <v>0</v>
      </c>
    </row>
    <row r="85" spans="1:6" ht="27.6" x14ac:dyDescent="0.3">
      <c r="A85" s="354"/>
      <c r="B85" s="357" t="s">
        <v>160</v>
      </c>
      <c r="C85" s="357"/>
      <c r="D85" s="340">
        <v>0</v>
      </c>
      <c r="E85" s="335"/>
      <c r="F85" s="340">
        <v>0</v>
      </c>
    </row>
    <row r="86" spans="1:6" x14ac:dyDescent="0.3">
      <c r="A86" s="356" t="s">
        <v>7</v>
      </c>
      <c r="B86" s="408"/>
      <c r="C86" s="357"/>
      <c r="D86" s="341"/>
      <c r="E86" s="335"/>
      <c r="F86" s="341"/>
    </row>
    <row r="87" spans="1:6" x14ac:dyDescent="0.3">
      <c r="A87" s="363"/>
      <c r="B87" s="404" t="s">
        <v>6</v>
      </c>
      <c r="C87" s="357"/>
      <c r="D87" s="340">
        <v>60</v>
      </c>
      <c r="E87" s="335"/>
      <c r="F87" s="340">
        <v>60</v>
      </c>
    </row>
    <row r="88" spans="1:6" x14ac:dyDescent="0.3">
      <c r="A88" s="363"/>
      <c r="B88" s="404" t="s">
        <v>5</v>
      </c>
      <c r="C88" s="357"/>
      <c r="D88" s="340">
        <v>0</v>
      </c>
      <c r="E88" s="335"/>
      <c r="F88" s="340">
        <v>40</v>
      </c>
    </row>
    <row r="89" spans="1:6" ht="27.6" x14ac:dyDescent="0.3">
      <c r="A89" s="363"/>
      <c r="B89" s="404" t="s">
        <v>302</v>
      </c>
      <c r="C89" s="355"/>
      <c r="D89" s="429" t="s">
        <v>356</v>
      </c>
      <c r="E89" s="335"/>
      <c r="F89" s="429" t="s">
        <v>356</v>
      </c>
    </row>
    <row r="90" spans="1:6" x14ac:dyDescent="0.3">
      <c r="A90" s="363"/>
      <c r="B90" s="404" t="s">
        <v>303</v>
      </c>
      <c r="C90" s="396"/>
      <c r="D90" s="343">
        <v>0</v>
      </c>
      <c r="E90" s="335"/>
      <c r="F90" s="341"/>
    </row>
    <row r="91" spans="1:6" x14ac:dyDescent="0.3">
      <c r="A91" s="363"/>
      <c r="B91" s="404"/>
      <c r="C91" s="357"/>
      <c r="D91" s="341"/>
      <c r="E91" s="335"/>
      <c r="F91" s="341"/>
    </row>
    <row r="92" spans="1:6" x14ac:dyDescent="0.3">
      <c r="A92" s="363" t="s">
        <v>161</v>
      </c>
      <c r="B92" s="411"/>
      <c r="C92" s="357"/>
      <c r="D92" s="341"/>
      <c r="E92" s="335"/>
      <c r="F92" s="341"/>
    </row>
    <row r="93" spans="1:6" x14ac:dyDescent="0.3">
      <c r="A93" s="363" t="s">
        <v>152</v>
      </c>
      <c r="B93" s="411"/>
      <c r="C93" s="357"/>
      <c r="D93" s="341" t="s">
        <v>70</v>
      </c>
      <c r="E93" s="335"/>
      <c r="F93" s="341" t="s">
        <v>70</v>
      </c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341" t="s">
        <v>284</v>
      </c>
      <c r="E96" s="335"/>
      <c r="F96" s="341" t="s">
        <v>284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335"/>
      <c r="F97" s="341" t="s">
        <v>410</v>
      </c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335"/>
      <c r="F98" s="341" t="s">
        <v>410</v>
      </c>
    </row>
    <row r="99" spans="1:6" x14ac:dyDescent="0.3">
      <c r="A99" s="356" t="s">
        <v>62</v>
      </c>
      <c r="B99" s="408"/>
      <c r="C99" s="357"/>
      <c r="D99" s="341" t="s">
        <v>153</v>
      </c>
      <c r="E99" s="335"/>
      <c r="F99" s="341"/>
    </row>
    <row r="100" spans="1:6" x14ac:dyDescent="0.3">
      <c r="A100" s="356" t="s">
        <v>150</v>
      </c>
      <c r="B100" s="408"/>
      <c r="C100" s="357" t="s">
        <v>151</v>
      </c>
      <c r="D100" s="340">
        <v>0</v>
      </c>
      <c r="E100" s="335"/>
      <c r="F100" s="341"/>
    </row>
    <row r="101" spans="1:6" x14ac:dyDescent="0.3">
      <c r="A101" s="356" t="s">
        <v>327</v>
      </c>
      <c r="B101" s="408"/>
      <c r="C101" s="357"/>
      <c r="D101" s="340" t="s">
        <v>330</v>
      </c>
      <c r="E101" s="335"/>
      <c r="F101" s="340" t="s">
        <v>330</v>
      </c>
    </row>
    <row r="102" spans="1:6" x14ac:dyDescent="0.3">
      <c r="A102" s="356"/>
      <c r="B102" s="408"/>
      <c r="C102" s="357"/>
      <c r="D102" s="340"/>
      <c r="E102" s="335"/>
      <c r="F102" s="340"/>
    </row>
    <row r="103" spans="1:6" x14ac:dyDescent="0.3">
      <c r="A103" s="356" t="s">
        <v>402</v>
      </c>
      <c r="B103" s="361"/>
      <c r="C103" s="357"/>
      <c r="D103" s="340"/>
      <c r="E103" s="335"/>
      <c r="F103" s="340"/>
    </row>
    <row r="104" spans="1:6" x14ac:dyDescent="0.3">
      <c r="A104" s="356"/>
      <c r="B104" s="361"/>
      <c r="C104" s="357"/>
      <c r="D104" s="340"/>
      <c r="E104" s="335"/>
      <c r="F104" s="340"/>
    </row>
    <row r="105" spans="1:6" ht="27.6" x14ac:dyDescent="0.3">
      <c r="A105" s="356"/>
      <c r="B105" s="357" t="s">
        <v>371</v>
      </c>
      <c r="C105" s="357" t="s">
        <v>404</v>
      </c>
      <c r="D105" s="340" t="s">
        <v>405</v>
      </c>
      <c r="E105" s="335"/>
      <c r="F105" s="340" t="s">
        <v>405</v>
      </c>
    </row>
    <row r="106" spans="1:6" ht="27.6" x14ac:dyDescent="0.3">
      <c r="A106" s="356"/>
      <c r="B106" s="357" t="s">
        <v>403</v>
      </c>
      <c r="C106" s="357" t="s">
        <v>406</v>
      </c>
      <c r="D106" s="340" t="s">
        <v>407</v>
      </c>
      <c r="E106" s="335"/>
      <c r="F106" s="340" t="s">
        <v>407</v>
      </c>
    </row>
    <row r="107" spans="1:6" x14ac:dyDescent="0.3">
      <c r="A107" s="408"/>
      <c r="B107" s="357"/>
      <c r="C107" s="357"/>
      <c r="D107" s="340"/>
      <c r="E107" s="335"/>
      <c r="F107" s="340"/>
    </row>
    <row r="108" spans="1:6" x14ac:dyDescent="0.3">
      <c r="A108" s="335"/>
      <c r="B108" s="335"/>
      <c r="C108" s="335"/>
      <c r="D108" s="335"/>
      <c r="E108" s="335"/>
      <c r="F108" s="335"/>
    </row>
    <row r="109" spans="1:6" ht="15" hidden="1" thickBot="1" x14ac:dyDescent="0.35">
      <c r="A109" s="369"/>
      <c r="B109" s="395" t="s">
        <v>144</v>
      </c>
      <c r="C109" s="397"/>
      <c r="D109" s="347"/>
      <c r="E109" s="351"/>
      <c r="F109" s="351"/>
    </row>
    <row r="110" spans="1:6" ht="15" hidden="1" thickBot="1" x14ac:dyDescent="0.35">
      <c r="A110" s="369"/>
      <c r="B110" s="412" t="s">
        <v>94</v>
      </c>
      <c r="C110" s="397"/>
      <c r="D110" s="347"/>
      <c r="E110" s="351"/>
      <c r="F110" s="351"/>
    </row>
    <row r="111" spans="1:6" ht="15" hidden="1" thickBot="1" x14ac:dyDescent="0.35">
      <c r="A111" s="369"/>
      <c r="B111" s="412" t="s">
        <v>83</v>
      </c>
      <c r="C111" s="397"/>
      <c r="D111" s="347"/>
      <c r="E111" s="351"/>
      <c r="F111" s="351"/>
    </row>
    <row r="112" spans="1:6" ht="15" hidden="1" thickBot="1" x14ac:dyDescent="0.35">
      <c r="A112" s="369"/>
      <c r="B112" s="395"/>
      <c r="C112" s="397"/>
      <c r="D112" s="347"/>
      <c r="E112" s="351"/>
      <c r="F112" s="351"/>
    </row>
    <row r="113" spans="1:6" ht="15" hidden="1" thickBot="1" x14ac:dyDescent="0.35">
      <c r="A113" s="369"/>
      <c r="B113" s="395"/>
      <c r="C113" s="397"/>
      <c r="D113" s="347"/>
      <c r="E113" s="351"/>
      <c r="F113" s="351"/>
    </row>
    <row r="114" spans="1:6" ht="15" hidden="1" thickBot="1" x14ac:dyDescent="0.35">
      <c r="A114" s="369"/>
      <c r="B114" s="395"/>
      <c r="C114" s="397"/>
      <c r="D114" s="347"/>
      <c r="E114" s="351"/>
      <c r="F114" s="351"/>
    </row>
    <row r="115" spans="1:6" ht="15" hidden="1" thickBot="1" x14ac:dyDescent="0.35">
      <c r="A115" s="369"/>
      <c r="B115" s="395"/>
      <c r="C115" s="397"/>
      <c r="D115" s="347"/>
      <c r="E115" s="351"/>
      <c r="F115" s="351"/>
    </row>
    <row r="116" spans="1:6" ht="15" hidden="1" thickBot="1" x14ac:dyDescent="0.35">
      <c r="A116" s="369"/>
      <c r="B116" s="395"/>
      <c r="C116" s="397"/>
      <c r="D116" s="347"/>
      <c r="E116" s="351"/>
      <c r="F116" s="351"/>
    </row>
    <row r="117" spans="1:6" ht="15" hidden="1" thickBot="1" x14ac:dyDescent="0.35">
      <c r="A117" s="369"/>
      <c r="B117" s="395"/>
      <c r="C117" s="397"/>
      <c r="D117" s="347"/>
      <c r="E117" s="351"/>
      <c r="F117" s="351"/>
    </row>
    <row r="118" spans="1:6" ht="15" hidden="1" thickBot="1" x14ac:dyDescent="0.35">
      <c r="A118" s="372" t="s">
        <v>60</v>
      </c>
      <c r="B118" s="395"/>
      <c r="C118" s="397"/>
      <c r="D118" s="347"/>
      <c r="E118" s="351"/>
      <c r="F118" s="351"/>
    </row>
    <row r="119" spans="1:6" ht="16.2" hidden="1" thickBot="1" x14ac:dyDescent="0.35">
      <c r="A119" s="373" t="s">
        <v>59</v>
      </c>
      <c r="B119" s="413"/>
      <c r="C119" s="397"/>
      <c r="D119" s="347" t="e">
        <f>IF(#REF!=#REF!,0,1)</f>
        <v>#REF!</v>
      </c>
      <c r="E119" s="351"/>
      <c r="F119" s="351" t="e">
        <f>IF(#REF!=#REF!,0,1)</f>
        <v>#REF!</v>
      </c>
    </row>
    <row r="120" spans="1:6" ht="16.2" hidden="1" thickBot="1" x14ac:dyDescent="0.35">
      <c r="A120" s="375" t="s">
        <v>58</v>
      </c>
      <c r="B120" s="414"/>
      <c r="C120" s="397"/>
      <c r="D120" s="347" t="e">
        <f>IF(D4=#REF!,0,1)</f>
        <v>#REF!</v>
      </c>
      <c r="E120" s="351"/>
      <c r="F120" s="351" t="e">
        <f>IF(F4=#REF!,0,1)</f>
        <v>#REF!</v>
      </c>
    </row>
    <row r="121" spans="1:6" ht="15" hidden="1" thickBot="1" x14ac:dyDescent="0.35">
      <c r="A121" s="377"/>
      <c r="B121" s="415"/>
      <c r="C121" s="397"/>
      <c r="D121" s="347" t="e">
        <f>IF(D5=#REF!,0,1)</f>
        <v>#REF!</v>
      </c>
      <c r="E121" s="351"/>
      <c r="F121" s="351" t="e">
        <f>IF(F5=#REF!,0,1)</f>
        <v>#REF!</v>
      </c>
    </row>
    <row r="122" spans="1:6" ht="15" hidden="1" thickBot="1" x14ac:dyDescent="0.35">
      <c r="A122" s="379" t="s">
        <v>57</v>
      </c>
      <c r="B122" s="416"/>
      <c r="C122" s="397"/>
      <c r="D122" s="347" t="e">
        <f>IF(D6=#REF!,0,1)</f>
        <v>#REF!</v>
      </c>
      <c r="E122" s="351"/>
      <c r="F122" s="351" t="e">
        <f>IF(F6=#REF!,0,1)</f>
        <v>#REF!</v>
      </c>
    </row>
    <row r="123" spans="1:6" ht="15" hidden="1" thickBot="1" x14ac:dyDescent="0.35">
      <c r="A123" s="379" t="s">
        <v>56</v>
      </c>
      <c r="B123" s="417"/>
      <c r="C123" s="397"/>
      <c r="D123" s="347" t="e">
        <f>IF(D7=#REF!,0,1)</f>
        <v>#REF!</v>
      </c>
      <c r="E123" s="351"/>
      <c r="F123" s="351" t="e">
        <f>IF(F7=#REF!,0,1)</f>
        <v>#REF!</v>
      </c>
    </row>
    <row r="124" spans="1:6" ht="15" hidden="1" thickBot="1" x14ac:dyDescent="0.35">
      <c r="A124" s="382"/>
      <c r="B124" s="418" t="s">
        <v>51</v>
      </c>
      <c r="C124" s="397"/>
      <c r="D124" s="347" t="e">
        <f>IF(D8=#REF!,0,1)</f>
        <v>#REF!</v>
      </c>
      <c r="E124" s="351"/>
      <c r="F124" s="351" t="e">
        <f>IF(F8=#REF!,0,1)</f>
        <v>#REF!</v>
      </c>
    </row>
    <row r="125" spans="1:6" ht="15" hidden="1" thickBot="1" x14ac:dyDescent="0.35">
      <c r="A125" s="382"/>
      <c r="B125" s="418" t="s">
        <v>54</v>
      </c>
      <c r="C125" s="397"/>
      <c r="D125" s="347" t="e">
        <f>IF(D9=#REF!,0,1)</f>
        <v>#REF!</v>
      </c>
      <c r="E125" s="351"/>
      <c r="F125" s="351" t="e">
        <f>IF(F9=#REF!,0,1)</f>
        <v>#REF!</v>
      </c>
    </row>
    <row r="126" spans="1:6" ht="15" hidden="1" thickBot="1" x14ac:dyDescent="0.35">
      <c r="A126" s="382"/>
      <c r="B126" s="418"/>
      <c r="C126" s="397"/>
      <c r="D126" s="347" t="e">
        <f>IF(D11=#REF!,0,1)</f>
        <v>#REF!</v>
      </c>
      <c r="E126" s="351"/>
      <c r="F126" s="351" t="e">
        <f>IF(F11=#REF!,0,1)</f>
        <v>#REF!</v>
      </c>
    </row>
    <row r="127" spans="1:6" ht="15" hidden="1" thickBot="1" x14ac:dyDescent="0.35">
      <c r="A127" s="379" t="s">
        <v>55</v>
      </c>
      <c r="B127" s="417"/>
      <c r="C127" s="397"/>
      <c r="D127" s="347" t="e">
        <f>IF(D12=#REF!,0,1)</f>
        <v>#REF!</v>
      </c>
      <c r="E127" s="351"/>
      <c r="F127" s="351" t="e">
        <f>IF(F12=#REF!,0,1)</f>
        <v>#REF!</v>
      </c>
    </row>
    <row r="128" spans="1:6" ht="15" hidden="1" thickBot="1" x14ac:dyDescent="0.35">
      <c r="A128" s="382"/>
      <c r="B128" s="418" t="s">
        <v>51</v>
      </c>
      <c r="C128" s="397"/>
      <c r="D128" s="347" t="e">
        <f>IF(D13=#REF!,0,1)</f>
        <v>#REF!</v>
      </c>
      <c r="E128" s="351"/>
      <c r="F128" s="351" t="e">
        <f>IF(F13=#REF!,0,1)</f>
        <v>#REF!</v>
      </c>
    </row>
    <row r="129" spans="1:6" ht="15" hidden="1" thickBot="1" x14ac:dyDescent="0.35">
      <c r="A129" s="382"/>
      <c r="B129" s="418" t="s">
        <v>54</v>
      </c>
      <c r="C129" s="397"/>
      <c r="D129" s="347" t="e">
        <f>IF(D14=#REF!,0,1)</f>
        <v>#REF!</v>
      </c>
      <c r="E129" s="351"/>
      <c r="F129" s="351" t="e">
        <f>IF(F14=#REF!,0,1)</f>
        <v>#REF!</v>
      </c>
    </row>
    <row r="130" spans="1:6" ht="15" hidden="1" thickBot="1" x14ac:dyDescent="0.35">
      <c r="A130" s="382"/>
      <c r="B130" s="418"/>
      <c r="C130" s="397"/>
      <c r="D130" s="347" t="e">
        <f>IF(D15=#REF!,0,1)</f>
        <v>#REF!</v>
      </c>
      <c r="E130" s="351"/>
      <c r="F130" s="351" t="e">
        <f>IF(F15=#REF!,0,1)</f>
        <v>#REF!</v>
      </c>
    </row>
    <row r="131" spans="1:6" ht="15" hidden="1" thickBot="1" x14ac:dyDescent="0.35">
      <c r="A131" s="382" t="s">
        <v>53</v>
      </c>
      <c r="B131" s="417"/>
      <c r="C131" s="397"/>
      <c r="D131" s="347" t="e">
        <f>IF(D16=#REF!,0,1)</f>
        <v>#REF!</v>
      </c>
      <c r="E131" s="351"/>
      <c r="F131" s="351" t="e">
        <f>IF(F16=#REF!,0,1)</f>
        <v>#REF!</v>
      </c>
    </row>
    <row r="132" spans="1:6" ht="15" hidden="1" thickBot="1" x14ac:dyDescent="0.35">
      <c r="A132" s="382"/>
      <c r="B132" s="418" t="s">
        <v>51</v>
      </c>
      <c r="C132" s="397"/>
      <c r="D132" s="347" t="e">
        <f>IF(D17=#REF!,0,1)</f>
        <v>#REF!</v>
      </c>
      <c r="E132" s="351"/>
      <c r="F132" s="351" t="e">
        <f>IF(F17=#REF!,0,1)</f>
        <v>#REF!</v>
      </c>
    </row>
    <row r="133" spans="1:6" ht="15" hidden="1" thickBot="1" x14ac:dyDescent="0.35">
      <c r="A133" s="382" t="s">
        <v>52</v>
      </c>
      <c r="B133" s="417"/>
      <c r="C133" s="397"/>
      <c r="D133" s="347" t="e">
        <f>IF(D18=#REF!,0,1)</f>
        <v>#REF!</v>
      </c>
      <c r="E133" s="351"/>
      <c r="F133" s="351" t="e">
        <f>IF(F18=#REF!,0,1)</f>
        <v>#REF!</v>
      </c>
    </row>
    <row r="134" spans="1:6" ht="15" hidden="1" thickBot="1" x14ac:dyDescent="0.35">
      <c r="A134" s="382"/>
      <c r="B134" s="418" t="s">
        <v>51</v>
      </c>
      <c r="C134" s="397"/>
      <c r="D134" s="347" t="e">
        <f>IF(D19=#REF!,0,1)</f>
        <v>#REF!</v>
      </c>
      <c r="E134" s="351"/>
      <c r="F134" s="351" t="e">
        <f>IF(F19=#REF!,0,1)</f>
        <v>#REF!</v>
      </c>
    </row>
    <row r="135" spans="1:6" ht="15" hidden="1" thickBot="1" x14ac:dyDescent="0.35">
      <c r="A135" s="382"/>
      <c r="B135" s="418"/>
      <c r="C135" s="397"/>
      <c r="D135" s="347" t="e">
        <f>IF(D21=#REF!,0,1)</f>
        <v>#REF!</v>
      </c>
      <c r="E135" s="351"/>
      <c r="F135" s="351" t="e">
        <f>IF(F21=#REF!,0,1)</f>
        <v>#REF!</v>
      </c>
    </row>
    <row r="136" spans="1:6" ht="15" hidden="1" thickBot="1" x14ac:dyDescent="0.35">
      <c r="A136" s="382" t="s">
        <v>335</v>
      </c>
      <c r="B136" s="417"/>
      <c r="C136" s="397"/>
      <c r="D136" s="347" t="e">
        <f>IF(D22=#REF!,0,1)</f>
        <v>#REF!</v>
      </c>
      <c r="E136" s="351"/>
      <c r="F136" s="351" t="e">
        <f>IF(F22=#REF!,0,1)</f>
        <v>#REF!</v>
      </c>
    </row>
    <row r="137" spans="1:6" ht="15" hidden="1" thickBot="1" x14ac:dyDescent="0.35">
      <c r="A137" s="384"/>
      <c r="B137" s="419"/>
      <c r="C137" s="397"/>
      <c r="D137" s="347" t="e">
        <f>IF(D23=#REF!,0,1)</f>
        <v>#REF!</v>
      </c>
      <c r="E137" s="351"/>
      <c r="F137" s="351" t="e">
        <f>IF(F23=#REF!,0,1)</f>
        <v>#REF!</v>
      </c>
    </row>
    <row r="138" spans="1:6" ht="15" hidden="1" thickBot="1" x14ac:dyDescent="0.35">
      <c r="A138" s="382" t="s">
        <v>49</v>
      </c>
      <c r="B138" s="417"/>
      <c r="C138" s="397"/>
      <c r="D138" s="347" t="e">
        <f>IF(D24=#REF!,0,1)</f>
        <v>#REF!</v>
      </c>
      <c r="E138" s="351"/>
      <c r="F138" s="351" t="e">
        <f>IF(F24=#REF!,0,1)</f>
        <v>#REF!</v>
      </c>
    </row>
    <row r="139" spans="1:6" ht="15" hidden="1" thickBot="1" x14ac:dyDescent="0.35">
      <c r="A139" s="382" t="s">
        <v>48</v>
      </c>
      <c r="B139" s="417"/>
      <c r="C139" s="397"/>
      <c r="D139" s="347" t="e">
        <f>IF(D25=#REF!,0,1)</f>
        <v>#REF!</v>
      </c>
      <c r="E139" s="351"/>
      <c r="F139" s="351" t="e">
        <f>IF(F25=#REF!,0,1)</f>
        <v>#REF!</v>
      </c>
    </row>
    <row r="140" spans="1:6" ht="15" hidden="1" thickBot="1" x14ac:dyDescent="0.35">
      <c r="A140" s="382" t="s">
        <v>120</v>
      </c>
      <c r="B140" s="417"/>
      <c r="C140" s="397"/>
      <c r="D140" s="347" t="e">
        <f>IF(D26=#REF!,0,1)</f>
        <v>#REF!</v>
      </c>
      <c r="E140" s="351"/>
      <c r="F140" s="351" t="e">
        <f>IF(F26=#REF!,0,1)</f>
        <v>#REF!</v>
      </c>
    </row>
    <row r="141" spans="1:6" ht="15" hidden="1" thickBot="1" x14ac:dyDescent="0.35">
      <c r="A141" s="382" t="s">
        <v>118</v>
      </c>
      <c r="B141" s="417"/>
      <c r="C141" s="398" t="s">
        <v>117</v>
      </c>
      <c r="D141" s="347" t="e">
        <f>IF(F27=#REF!,0,1)</f>
        <v>#REF!</v>
      </c>
      <c r="E141" s="351"/>
      <c r="F141" s="351" t="e">
        <f>IF(#REF!=#REF!,0,1)</f>
        <v>#REF!</v>
      </c>
    </row>
    <row r="142" spans="1:6" ht="15" hidden="1" thickBot="1" x14ac:dyDescent="0.35">
      <c r="A142" s="382"/>
      <c r="B142" s="417"/>
      <c r="C142" s="398" t="s">
        <v>146</v>
      </c>
      <c r="D142" s="347" t="e">
        <f>IF(D28=#REF!,0,1)</f>
        <v>#REF!</v>
      </c>
      <c r="E142" s="351"/>
      <c r="F142" s="351" t="e">
        <f>IF(F28=#REF!,0,1)</f>
        <v>#REF!</v>
      </c>
    </row>
    <row r="143" spans="1:6" ht="15" hidden="1" thickBot="1" x14ac:dyDescent="0.35">
      <c r="A143" s="382"/>
      <c r="B143" s="417"/>
      <c r="C143" s="398" t="s">
        <v>147</v>
      </c>
      <c r="D143" s="347" t="e">
        <f>IF(D29=#REF!,0,1)</f>
        <v>#REF!</v>
      </c>
      <c r="E143" s="351"/>
      <c r="F143" s="351" t="e">
        <f>IF(F29=#REF!,0,1)</f>
        <v>#REF!</v>
      </c>
    </row>
    <row r="144" spans="1:6" ht="15" hidden="1" thickBot="1" x14ac:dyDescent="0.35">
      <c r="A144" s="382" t="s">
        <v>47</v>
      </c>
      <c r="B144" s="417"/>
      <c r="C144" s="397"/>
      <c r="D144" s="347" t="e">
        <f>IF(D30=#REF!,0,1)</f>
        <v>#REF!</v>
      </c>
      <c r="E144" s="351"/>
      <c r="F144" s="351" t="e">
        <f>IF(F30=#REF!,0,1)</f>
        <v>#REF!</v>
      </c>
    </row>
    <row r="145" spans="1:6" ht="15" hidden="1" thickBot="1" x14ac:dyDescent="0.35">
      <c r="A145" s="384"/>
      <c r="B145" s="419"/>
      <c r="C145" s="397"/>
      <c r="D145" s="347" t="e">
        <f>IF(D31=#REF!,0,1)</f>
        <v>#REF!</v>
      </c>
      <c r="E145" s="351"/>
      <c r="F145" s="351" t="e">
        <f>IF(F31=#REF!,0,1)</f>
        <v>#REF!</v>
      </c>
    </row>
    <row r="146" spans="1:6" ht="15" hidden="1" thickBot="1" x14ac:dyDescent="0.35">
      <c r="A146" s="382" t="s">
        <v>46</v>
      </c>
      <c r="B146" s="417"/>
      <c r="C146" s="397"/>
      <c r="D146" s="347" t="e">
        <f>IF(D32=#REF!,0,1)</f>
        <v>#REF!</v>
      </c>
      <c r="E146" s="351"/>
      <c r="F146" s="351" t="e">
        <f>IF(F32=#REF!,0,1)</f>
        <v>#REF!</v>
      </c>
    </row>
    <row r="147" spans="1:6" ht="15" hidden="1" thickBot="1" x14ac:dyDescent="0.35">
      <c r="A147" s="382" t="s">
        <v>45</v>
      </c>
      <c r="B147" s="417"/>
      <c r="C147" s="397"/>
      <c r="D147" s="347" t="e">
        <f>IF(D33=#REF!,0,1)</f>
        <v>#REF!</v>
      </c>
      <c r="E147" s="351"/>
      <c r="F147" s="351" t="e">
        <f>IF(F33=#REF!,0,1)</f>
        <v>#REF!</v>
      </c>
    </row>
    <row r="148" spans="1:6" ht="15" hidden="1" thickBot="1" x14ac:dyDescent="0.35">
      <c r="A148" s="382" t="s">
        <v>44</v>
      </c>
      <c r="B148" s="417"/>
      <c r="C148" s="397"/>
      <c r="D148" s="347" t="e">
        <f>IF(D34=#REF!,0,1)</f>
        <v>#REF!</v>
      </c>
      <c r="E148" s="351"/>
      <c r="F148" s="351" t="e">
        <f>IF(F34=#REF!,0,1)</f>
        <v>#REF!</v>
      </c>
    </row>
    <row r="149" spans="1:6" ht="15" hidden="1" thickBot="1" x14ac:dyDescent="0.35">
      <c r="A149" s="382" t="s">
        <v>43</v>
      </c>
      <c r="B149" s="417"/>
      <c r="C149" s="397"/>
      <c r="D149" s="347" t="e">
        <f>IF(D35=#REF!,0,1)</f>
        <v>#REF!</v>
      </c>
      <c r="E149" s="351"/>
      <c r="F149" s="351" t="e">
        <f>IF(F35=#REF!,0,1)</f>
        <v>#REF!</v>
      </c>
    </row>
    <row r="150" spans="1:6" ht="15" hidden="1" thickBot="1" x14ac:dyDescent="0.35">
      <c r="A150" s="382" t="s">
        <v>42</v>
      </c>
      <c r="B150" s="417"/>
      <c r="C150" s="397"/>
      <c r="D150" s="347" t="e">
        <f>IF(D36=#REF!,0,1)</f>
        <v>#REF!</v>
      </c>
      <c r="E150" s="351"/>
      <c r="F150" s="351" t="e">
        <f>IF(F36=#REF!,0,1)</f>
        <v>#REF!</v>
      </c>
    </row>
    <row r="151" spans="1:6" ht="15" hidden="1" thickBot="1" x14ac:dyDescent="0.35">
      <c r="A151" s="382" t="s">
        <v>336</v>
      </c>
      <c r="B151" s="417"/>
      <c r="C151" s="397"/>
      <c r="D151" s="347" t="e">
        <f>IF(D37=#REF!,0,1)</f>
        <v>#REF!</v>
      </c>
      <c r="E151" s="351"/>
      <c r="F151" s="351" t="e">
        <f>IF(F37=#REF!,0,1)</f>
        <v>#REF!</v>
      </c>
    </row>
    <row r="152" spans="1:6" ht="15" hidden="1" thickBot="1" x14ac:dyDescent="0.35">
      <c r="A152" s="382" t="s">
        <v>110</v>
      </c>
      <c r="B152" s="417"/>
      <c r="C152" s="397"/>
      <c r="D152" s="347" t="e">
        <f>IF(D38=#REF!,0,1)</f>
        <v>#REF!</v>
      </c>
      <c r="E152" s="351"/>
      <c r="F152" s="351" t="e">
        <f>IF(F38=#REF!,0,1)</f>
        <v>#REF!</v>
      </c>
    </row>
    <row r="153" spans="1:6" ht="15" hidden="1" thickBot="1" x14ac:dyDescent="0.35">
      <c r="A153" s="359" t="s">
        <v>149</v>
      </c>
      <c r="B153" s="417"/>
      <c r="C153" s="397"/>
      <c r="D153" s="347" t="e">
        <f>IF(D39=#REF!,0,1)</f>
        <v>#REF!</v>
      </c>
      <c r="E153" s="351"/>
      <c r="F153" s="351" t="e">
        <f>IF(F39=#REF!,0,1)</f>
        <v>#REF!</v>
      </c>
    </row>
    <row r="154" spans="1:6" ht="15" hidden="1" thickBot="1" x14ac:dyDescent="0.35">
      <c r="A154" s="384"/>
      <c r="B154" s="419"/>
      <c r="C154" s="397"/>
      <c r="D154" s="347" t="e">
        <f>IF(D40=#REF!,0,1)</f>
        <v>#REF!</v>
      </c>
      <c r="E154" s="351"/>
      <c r="F154" s="351" t="e">
        <f>IF(F40=#REF!,0,1)</f>
        <v>#REF!</v>
      </c>
    </row>
    <row r="155" spans="1:6" ht="15" hidden="1" thickBot="1" x14ac:dyDescent="0.35">
      <c r="A155" s="382" t="s">
        <v>40</v>
      </c>
      <c r="B155" s="417"/>
      <c r="C155" s="397"/>
      <c r="D155" s="347" t="e">
        <f>IF(D41=#REF!,0,1)</f>
        <v>#REF!</v>
      </c>
      <c r="E155" s="351"/>
      <c r="F155" s="351" t="e">
        <f>IF(F41=#REF!,0,1)</f>
        <v>#REF!</v>
      </c>
    </row>
    <row r="156" spans="1:6" ht="15" hidden="1" thickBot="1" x14ac:dyDescent="0.35">
      <c r="A156" s="382" t="s">
        <v>108</v>
      </c>
      <c r="B156" s="417"/>
      <c r="C156" s="397"/>
      <c r="D156" s="347" t="e">
        <f>IF(D42=#REF!,0,1)</f>
        <v>#REF!</v>
      </c>
      <c r="E156" s="351"/>
      <c r="F156" s="351" t="e">
        <f>IF(F42=#REF!,0,1)</f>
        <v>#REF!</v>
      </c>
    </row>
    <row r="157" spans="1:6" ht="15" hidden="1" thickBot="1" x14ac:dyDescent="0.35">
      <c r="A157" s="382" t="s">
        <v>39</v>
      </c>
      <c r="B157" s="417"/>
      <c r="C157" s="397"/>
      <c r="D157" s="347" t="e">
        <f>IF(D43=#REF!,0,1)</f>
        <v>#REF!</v>
      </c>
      <c r="E157" s="351"/>
      <c r="F157" s="351" t="e">
        <f>IF(F43=#REF!,0,1)</f>
        <v>#REF!</v>
      </c>
    </row>
    <row r="158" spans="1:6" ht="15" hidden="1" thickBot="1" x14ac:dyDescent="0.35">
      <c r="A158" s="382" t="s">
        <v>38</v>
      </c>
      <c r="B158" s="417"/>
      <c r="C158" s="397"/>
      <c r="D158" s="347" t="e">
        <f>IF(D44=#REF!,0,1)</f>
        <v>#REF!</v>
      </c>
      <c r="E158" s="351"/>
      <c r="F158" s="351" t="e">
        <f>IF(F44=#REF!,0,1)</f>
        <v>#REF!</v>
      </c>
    </row>
    <row r="159" spans="1:6" ht="15" hidden="1" thickBot="1" x14ac:dyDescent="0.35">
      <c r="A159" s="382" t="s">
        <v>37</v>
      </c>
      <c r="B159" s="417"/>
      <c r="C159" s="397"/>
      <c r="D159" s="347" t="e">
        <f>IF(D45=#REF!,0,1)</f>
        <v>#REF!</v>
      </c>
      <c r="E159" s="351"/>
      <c r="F159" s="351" t="e">
        <f>IF(F45=#REF!,0,1)</f>
        <v>#REF!</v>
      </c>
    </row>
    <row r="160" spans="1:6" ht="15" hidden="1" thickBot="1" x14ac:dyDescent="0.35">
      <c r="A160" s="382" t="s">
        <v>36</v>
      </c>
      <c r="B160" s="417"/>
      <c r="C160" s="397"/>
      <c r="D160" s="347" t="e">
        <f>IF(D46=#REF!,0,1)</f>
        <v>#REF!</v>
      </c>
      <c r="E160" s="351"/>
      <c r="F160" s="351" t="e">
        <f>IF(F46=#REF!,0,1)</f>
        <v>#REF!</v>
      </c>
    </row>
    <row r="161" spans="1:6" ht="15" hidden="1" thickBot="1" x14ac:dyDescent="0.35">
      <c r="A161" s="382" t="s">
        <v>35</v>
      </c>
      <c r="B161" s="417"/>
      <c r="C161" s="397"/>
      <c r="D161" s="347" t="e">
        <f>IF(D47=#REF!,0,1)</f>
        <v>#REF!</v>
      </c>
      <c r="E161" s="351"/>
      <c r="F161" s="351" t="e">
        <f>IF(F47=#REF!,0,1)</f>
        <v>#REF!</v>
      </c>
    </row>
    <row r="162" spans="1:6" ht="15" hidden="1" thickBot="1" x14ac:dyDescent="0.35">
      <c r="A162" s="384"/>
      <c r="B162" s="419"/>
      <c r="C162" s="397"/>
      <c r="D162" s="347" t="e">
        <f>IF(D48=#REF!,0,1)</f>
        <v>#REF!</v>
      </c>
      <c r="E162" s="351"/>
      <c r="F162" s="351" t="e">
        <f>IF(F48=#REF!,0,1)</f>
        <v>#REF!</v>
      </c>
    </row>
    <row r="163" spans="1:6" ht="15" hidden="1" thickBot="1" x14ac:dyDescent="0.35">
      <c r="A163" s="382" t="s">
        <v>34</v>
      </c>
      <c r="B163" s="417"/>
      <c r="C163" s="397"/>
      <c r="D163" s="347" t="e">
        <f>IF(D49=#REF!,0,1)</f>
        <v>#REF!</v>
      </c>
      <c r="E163" s="351"/>
      <c r="F163" s="351" t="e">
        <f>IF(F49=#REF!,0,1)</f>
        <v>#REF!</v>
      </c>
    </row>
    <row r="164" spans="1:6" ht="15" hidden="1" thickBot="1" x14ac:dyDescent="0.35">
      <c r="A164" s="382" t="s">
        <v>33</v>
      </c>
      <c r="B164" s="417"/>
      <c r="C164" s="397"/>
      <c r="D164" s="347" t="e">
        <f>IF(D50=#REF!,0,1)</f>
        <v>#REF!</v>
      </c>
      <c r="E164" s="351"/>
      <c r="F164" s="351" t="e">
        <f>IF(F50=#REF!,0,1)</f>
        <v>#REF!</v>
      </c>
    </row>
    <row r="165" spans="1:6" ht="15" hidden="1" thickBot="1" x14ac:dyDescent="0.35">
      <c r="A165" s="382" t="s">
        <v>32</v>
      </c>
      <c r="B165" s="417"/>
      <c r="C165" s="397"/>
      <c r="D165" s="347" t="e">
        <f>IF(D51=#REF!,0,1)</f>
        <v>#REF!</v>
      </c>
      <c r="E165" s="351"/>
      <c r="F165" s="351" t="e">
        <f>IF(F51=#REF!,0,1)</f>
        <v>#REF!</v>
      </c>
    </row>
    <row r="166" spans="1:6" ht="15" hidden="1" thickBot="1" x14ac:dyDescent="0.35">
      <c r="A166" s="382" t="s">
        <v>31</v>
      </c>
      <c r="B166" s="417"/>
      <c r="C166" s="397"/>
      <c r="D166" s="347" t="e">
        <f>IF(D52=#REF!,0,1)</f>
        <v>#REF!</v>
      </c>
      <c r="E166" s="351"/>
      <c r="F166" s="351" t="e">
        <f>IF(F52=#REF!,0,1)</f>
        <v>#REF!</v>
      </c>
    </row>
    <row r="167" spans="1:6" ht="15" hidden="1" thickBot="1" x14ac:dyDescent="0.35">
      <c r="A167" s="384"/>
      <c r="B167" s="419"/>
      <c r="C167" s="397"/>
      <c r="D167" s="347" t="e">
        <f>IF(D53=#REF!,0,1)</f>
        <v>#REF!</v>
      </c>
      <c r="E167" s="351"/>
      <c r="F167" s="351" t="e">
        <f>IF(F53=#REF!,0,1)</f>
        <v>#REF!</v>
      </c>
    </row>
    <row r="168" spans="1:6" ht="15" hidden="1" thickBot="1" x14ac:dyDescent="0.35">
      <c r="A168" s="382" t="s">
        <v>30</v>
      </c>
      <c r="B168" s="417"/>
      <c r="C168" s="397"/>
      <c r="D168" s="347" t="e">
        <f>IF(D54=#REF!,0,1)</f>
        <v>#REF!</v>
      </c>
      <c r="E168" s="351"/>
      <c r="F168" s="351" t="e">
        <f>IF(F54=#REF!,0,1)</f>
        <v>#REF!</v>
      </c>
    </row>
    <row r="169" spans="1:6" ht="15" hidden="1" thickBot="1" x14ac:dyDescent="0.35">
      <c r="A169" s="382" t="s">
        <v>29</v>
      </c>
      <c r="B169" s="417"/>
      <c r="C169" s="397"/>
      <c r="D169" s="347" t="e">
        <f>IF(D55=#REF!,0,1)</f>
        <v>#REF!</v>
      </c>
      <c r="E169" s="351"/>
      <c r="F169" s="351" t="e">
        <f>IF(F55=#REF!,0,1)</f>
        <v>#REF!</v>
      </c>
    </row>
    <row r="170" spans="1:6" ht="15" hidden="1" thickBot="1" x14ac:dyDescent="0.35">
      <c r="A170" s="382" t="s">
        <v>28</v>
      </c>
      <c r="B170" s="417"/>
      <c r="C170" s="397"/>
      <c r="D170" s="347" t="e">
        <f>IF(D56=#REF!,0,1)</f>
        <v>#REF!</v>
      </c>
      <c r="E170" s="351"/>
      <c r="F170" s="351" t="e">
        <f>IF(F56=#REF!,0,1)</f>
        <v>#REF!</v>
      </c>
    </row>
    <row r="171" spans="1:6" ht="15" hidden="1" thickBot="1" x14ac:dyDescent="0.35">
      <c r="A171" s="382" t="s">
        <v>27</v>
      </c>
      <c r="B171" s="417"/>
      <c r="C171" s="397"/>
      <c r="D171" s="347" t="e">
        <f>IF(D58=#REF!,0,1)</f>
        <v>#REF!</v>
      </c>
      <c r="E171" s="351"/>
      <c r="F171" s="351" t="e">
        <f>IF(F58=#REF!,0,1)</f>
        <v>#REF!</v>
      </c>
    </row>
    <row r="172" spans="1:6" ht="15" hidden="1" thickBot="1" x14ac:dyDescent="0.35">
      <c r="A172" s="382" t="s">
        <v>26</v>
      </c>
      <c r="B172" s="417"/>
      <c r="C172" s="397"/>
      <c r="D172" s="347" t="e">
        <f>IF(D59=#REF!,0,1)</f>
        <v>#REF!</v>
      </c>
      <c r="E172" s="351"/>
      <c r="F172" s="351" t="e">
        <f>IF(F59=#REF!,0,1)</f>
        <v>#REF!</v>
      </c>
    </row>
    <row r="173" spans="1:6" ht="15" hidden="1" thickBot="1" x14ac:dyDescent="0.35">
      <c r="A173" s="382" t="s">
        <v>331</v>
      </c>
      <c r="B173" s="417"/>
      <c r="C173" s="397"/>
      <c r="D173" s="347" t="e">
        <f>IF(D60=#REF!,0,1)</f>
        <v>#REF!</v>
      </c>
      <c r="E173" s="351"/>
      <c r="F173" s="351" t="e">
        <f>IF(F60=#REF!,0,1)</f>
        <v>#REF!</v>
      </c>
    </row>
    <row r="174" spans="1:6" ht="15" hidden="1" thickBot="1" x14ac:dyDescent="0.35">
      <c r="A174" s="382" t="s">
        <v>332</v>
      </c>
      <c r="B174" s="417"/>
      <c r="C174" s="397"/>
      <c r="D174" s="347" t="e">
        <f>IF(D61=#REF!,0,1)</f>
        <v>#REF!</v>
      </c>
      <c r="E174" s="351"/>
      <c r="F174" s="351" t="e">
        <f>IF(F61=#REF!,0,1)</f>
        <v>#REF!</v>
      </c>
    </row>
    <row r="175" spans="1:6" ht="15" hidden="1" thickBot="1" x14ac:dyDescent="0.35">
      <c r="A175" s="382" t="s">
        <v>23</v>
      </c>
      <c r="B175" s="417"/>
      <c r="C175" s="397"/>
      <c r="D175" s="347" t="e">
        <f>IF(D62=#REF!,0,1)</f>
        <v>#REF!</v>
      </c>
      <c r="E175" s="351"/>
      <c r="F175" s="351" t="e">
        <f>IF(F62=#REF!,0,1)</f>
        <v>#REF!</v>
      </c>
    </row>
    <row r="176" spans="1:6" ht="15" hidden="1" thickBot="1" x14ac:dyDescent="0.35">
      <c r="A176" s="382" t="s">
        <v>337</v>
      </c>
      <c r="B176" s="417"/>
      <c r="C176" s="397"/>
      <c r="D176" s="347" t="e">
        <f>IF(D63=#REF!,0,1)</f>
        <v>#REF!</v>
      </c>
      <c r="E176" s="351"/>
      <c r="F176" s="351" t="e">
        <f>IF(F63=#REF!,0,1)</f>
        <v>#REF!</v>
      </c>
    </row>
    <row r="177" spans="1:6" ht="15" hidden="1" thickBot="1" x14ac:dyDescent="0.35">
      <c r="A177" s="382" t="s">
        <v>21</v>
      </c>
      <c r="B177" s="417"/>
      <c r="C177" s="397"/>
      <c r="D177" s="347" t="e">
        <f>IF(D64=#REF!,0,1)</f>
        <v>#REF!</v>
      </c>
      <c r="E177" s="351"/>
      <c r="F177" s="351" t="e">
        <f>IF(F64=#REF!,0,1)</f>
        <v>#REF!</v>
      </c>
    </row>
    <row r="178" spans="1:6" ht="15" hidden="1" thickBot="1" x14ac:dyDescent="0.35">
      <c r="A178" s="384"/>
      <c r="B178" s="419"/>
      <c r="C178" s="397"/>
      <c r="D178" s="347" t="e">
        <f>IF(D67=#REF!,0,1)</f>
        <v>#REF!</v>
      </c>
      <c r="E178" s="351"/>
      <c r="F178" s="351" t="e">
        <f>IF(F67=#REF!,0,1)</f>
        <v>#REF!</v>
      </c>
    </row>
    <row r="179" spans="1:6" ht="15" hidden="1" thickBot="1" x14ac:dyDescent="0.35">
      <c r="A179" s="382" t="s">
        <v>338</v>
      </c>
      <c r="B179" s="417"/>
      <c r="C179" s="397"/>
      <c r="D179" s="347" t="e">
        <f>IF(D68=#REF!,0,1)</f>
        <v>#REF!</v>
      </c>
      <c r="E179" s="351"/>
      <c r="F179" s="351" t="e">
        <f>IF(F68=#REF!,0,1)</f>
        <v>#REF!</v>
      </c>
    </row>
    <row r="180" spans="1:6" ht="15" hidden="1" thickBot="1" x14ac:dyDescent="0.35">
      <c r="A180" s="382" t="s">
        <v>19</v>
      </c>
      <c r="B180" s="416"/>
      <c r="C180" s="397"/>
      <c r="D180" s="347" t="e">
        <f>IF(D69=#REF!,0,1)</f>
        <v>#REF!</v>
      </c>
      <c r="E180" s="351"/>
      <c r="F180" s="351" t="e">
        <f>IF(F69=#REF!,0,1)</f>
        <v>#REF!</v>
      </c>
    </row>
    <row r="181" spans="1:6" ht="15" hidden="1" thickBot="1" x14ac:dyDescent="0.35">
      <c r="A181" s="382" t="s">
        <v>334</v>
      </c>
      <c r="B181" s="417"/>
      <c r="C181" s="397"/>
      <c r="D181" s="347" t="e">
        <f>IF(D71=#REF!,0,1)</f>
        <v>#REF!</v>
      </c>
      <c r="E181" s="351"/>
      <c r="F181" s="351" t="e">
        <f>IF(F71=#REF!,0,1)</f>
        <v>#REF!</v>
      </c>
    </row>
    <row r="182" spans="1:6" ht="15" hidden="1" thickBot="1" x14ac:dyDescent="0.35">
      <c r="A182" s="386" t="s">
        <v>17</v>
      </c>
      <c r="B182" s="420"/>
      <c r="C182" s="397"/>
      <c r="D182" s="347" t="e">
        <f>IF(#REF!=#REF!,0,1)</f>
        <v>#REF!</v>
      </c>
      <c r="E182" s="351"/>
      <c r="F182" s="351" t="e">
        <f>IF(#REF!=#REF!,0,1)</f>
        <v>#REF!</v>
      </c>
    </row>
    <row r="183" spans="1:6" ht="15" hidden="1" thickBot="1" x14ac:dyDescent="0.35">
      <c r="A183" s="382" t="s">
        <v>16</v>
      </c>
      <c r="B183" s="417"/>
      <c r="C183" s="397"/>
      <c r="D183" s="347" t="e">
        <f>IF(D72=#REF!,0,1)</f>
        <v>#REF!</v>
      </c>
      <c r="E183" s="351"/>
      <c r="F183" s="351" t="e">
        <f>IF(F72=#REF!,0,1)</f>
        <v>#REF!</v>
      </c>
    </row>
    <row r="184" spans="1:6" ht="15" hidden="1" thickBot="1" x14ac:dyDescent="0.35">
      <c r="A184" s="386"/>
      <c r="B184" s="420" t="s">
        <v>15</v>
      </c>
      <c r="C184" s="397"/>
      <c r="D184" s="347" t="e">
        <f>IF(D73=#REF!,0,1)</f>
        <v>#REF!</v>
      </c>
      <c r="E184" s="351"/>
      <c r="F184" s="351" t="e">
        <f>IF(F73=#REF!,0,1)</f>
        <v>#REF!</v>
      </c>
    </row>
    <row r="185" spans="1:6" ht="15" hidden="1" thickBot="1" x14ac:dyDescent="0.35">
      <c r="A185" s="386"/>
      <c r="B185" s="420" t="s">
        <v>90</v>
      </c>
      <c r="C185" s="397"/>
      <c r="D185" s="347" t="e">
        <f>IF(D74=#REF!,0,1)</f>
        <v>#REF!</v>
      </c>
      <c r="E185" s="351"/>
      <c r="F185" s="351" t="e">
        <f>IF(F74=#REF!,0,1)</f>
        <v>#REF!</v>
      </c>
    </row>
    <row r="186" spans="1:6" ht="15" hidden="1" thickBot="1" x14ac:dyDescent="0.35">
      <c r="A186" s="386"/>
      <c r="B186" s="420" t="s">
        <v>94</v>
      </c>
      <c r="C186" s="397"/>
      <c r="D186" s="347" t="e">
        <f>IF(#REF!=#REF!,0,1)</f>
        <v>#REF!</v>
      </c>
      <c r="E186" s="351"/>
      <c r="F186" s="351" t="e">
        <f>IF(#REF!=#REF!,0,1)</f>
        <v>#REF!</v>
      </c>
    </row>
    <row r="187" spans="1:6" ht="15" hidden="1" thickBot="1" x14ac:dyDescent="0.35">
      <c r="A187" s="386"/>
      <c r="B187" s="420" t="s">
        <v>92</v>
      </c>
      <c r="C187" s="397"/>
      <c r="D187" s="347" t="e">
        <f>IF(D75=#REF!,0,1)</f>
        <v>#REF!</v>
      </c>
      <c r="E187" s="351"/>
      <c r="F187" s="351" t="e">
        <f>IF(F75=#REF!,0,1)</f>
        <v>#REF!</v>
      </c>
    </row>
    <row r="188" spans="1:6" ht="15" hidden="1" thickBot="1" x14ac:dyDescent="0.35">
      <c r="A188" s="388"/>
      <c r="B188" s="418" t="s">
        <v>14</v>
      </c>
      <c r="C188" s="397"/>
      <c r="D188" s="347" t="e">
        <f>IF(D76=#REF!,0,1)</f>
        <v>#REF!</v>
      </c>
      <c r="E188" s="351"/>
      <c r="F188" s="351" t="e">
        <f>IF(F76=#REF!,0,1)</f>
        <v>#REF!</v>
      </c>
    </row>
    <row r="189" spans="1:6" ht="15" hidden="1" thickBot="1" x14ac:dyDescent="0.35">
      <c r="A189" s="388"/>
      <c r="B189" s="418" t="s">
        <v>13</v>
      </c>
      <c r="C189" s="397"/>
      <c r="D189" s="347" t="e">
        <f>IF(D77=#REF!,0,1)</f>
        <v>#REF!</v>
      </c>
      <c r="E189" s="351"/>
      <c r="F189" s="351" t="e">
        <f>IF(F77=#REF!,0,1)</f>
        <v>#REF!</v>
      </c>
    </row>
    <row r="190" spans="1:6" ht="15" hidden="1" thickBot="1" x14ac:dyDescent="0.35">
      <c r="A190" s="388"/>
      <c r="B190" s="418" t="s">
        <v>90</v>
      </c>
      <c r="C190" s="397"/>
      <c r="D190" s="347" t="e">
        <f>IF(D78=#REF!,0,1)</f>
        <v>#REF!</v>
      </c>
      <c r="E190" s="351"/>
      <c r="F190" s="351" t="e">
        <f>IF(F78=#REF!,0,1)</f>
        <v>#REF!</v>
      </c>
    </row>
    <row r="191" spans="1:6" ht="15" hidden="1" thickBot="1" x14ac:dyDescent="0.35">
      <c r="A191" s="388"/>
      <c r="B191" s="418" t="s">
        <v>87</v>
      </c>
      <c r="C191" s="397"/>
      <c r="D191" s="347" t="e">
        <f>IF(D79=#REF!,0,1)</f>
        <v>#REF!</v>
      </c>
      <c r="E191" s="351"/>
      <c r="F191" s="351" t="e">
        <f>IF(F79=#REF!,0,1)</f>
        <v>#REF!</v>
      </c>
    </row>
    <row r="192" spans="1:6" ht="15" hidden="1" thickBot="1" x14ac:dyDescent="0.35">
      <c r="A192" s="382" t="s">
        <v>12</v>
      </c>
      <c r="B192" s="417"/>
      <c r="C192" s="397"/>
      <c r="D192" s="347" t="e">
        <f>IF(D80=#REF!,0,1)</f>
        <v>#REF!</v>
      </c>
      <c r="E192" s="351"/>
      <c r="F192" s="351" t="e">
        <f>IF(F80=#REF!,0,1)</f>
        <v>#REF!</v>
      </c>
    </row>
    <row r="193" spans="1:6" ht="15" hidden="1" thickBot="1" x14ac:dyDescent="0.35">
      <c r="A193" s="386"/>
      <c r="B193" s="420" t="s">
        <v>11</v>
      </c>
      <c r="C193" s="397"/>
      <c r="D193" s="347" t="e">
        <f>IF(D81=#REF!,0,1)</f>
        <v>#REF!</v>
      </c>
      <c r="E193" s="351"/>
      <c r="F193" s="351" t="e">
        <f>IF(F81=#REF!,0,1)</f>
        <v>#REF!</v>
      </c>
    </row>
    <row r="194" spans="1:6" ht="15" hidden="1" thickBot="1" x14ac:dyDescent="0.35">
      <c r="A194" s="386"/>
      <c r="B194" s="420" t="s">
        <v>9</v>
      </c>
      <c r="C194" s="397"/>
      <c r="D194" s="347" t="e">
        <f>IF(D82=#REF!,0,1)</f>
        <v>#REF!</v>
      </c>
      <c r="E194" s="351"/>
      <c r="F194" s="351" t="e">
        <f>IF(F82=#REF!,0,1)</f>
        <v>#REF!</v>
      </c>
    </row>
    <row r="195" spans="1:6" ht="15" hidden="1" thickBot="1" x14ac:dyDescent="0.35">
      <c r="A195" s="386"/>
      <c r="B195" s="420" t="s">
        <v>83</v>
      </c>
      <c r="C195" s="397"/>
      <c r="D195" s="347" t="e">
        <f>IF(D83=#REF!,0,1)</f>
        <v>#REF!</v>
      </c>
      <c r="E195" s="351"/>
      <c r="F195" s="351" t="e">
        <f>IF(F83=#REF!,0,1)</f>
        <v>#REF!</v>
      </c>
    </row>
    <row r="196" spans="1:6" ht="15" hidden="1" thickBot="1" x14ac:dyDescent="0.35">
      <c r="A196" s="386"/>
      <c r="B196" s="420" t="s">
        <v>10</v>
      </c>
      <c r="C196" s="397"/>
      <c r="D196" s="347" t="e">
        <f>IF(D84=#REF!,0,1)</f>
        <v>#REF!</v>
      </c>
      <c r="E196" s="351"/>
      <c r="F196" s="351" t="e">
        <f>IF(F84=#REF!,0,1)</f>
        <v>#REF!</v>
      </c>
    </row>
    <row r="197" spans="1:6" ht="15" hidden="1" thickBot="1" x14ac:dyDescent="0.35">
      <c r="A197" s="386"/>
      <c r="B197" s="418" t="s">
        <v>8</v>
      </c>
      <c r="C197" s="397"/>
      <c r="D197" s="347" t="e">
        <f>IF(D85=#REF!,0,1)</f>
        <v>#REF!</v>
      </c>
      <c r="E197" s="351"/>
      <c r="F197" s="351" t="e">
        <f>IF(F85=#REF!,0,1)</f>
        <v>#REF!</v>
      </c>
    </row>
    <row r="198" spans="1:6" ht="15" hidden="1" thickBot="1" x14ac:dyDescent="0.35">
      <c r="A198" s="382" t="s">
        <v>7</v>
      </c>
      <c r="B198" s="417"/>
      <c r="C198" s="397"/>
      <c r="D198" s="347" t="e">
        <f>IF(D86=#REF!,0,1)</f>
        <v>#REF!</v>
      </c>
      <c r="E198" s="351"/>
      <c r="F198" s="351" t="e">
        <f>IF(F86=#REF!,0,1)</f>
        <v>#REF!</v>
      </c>
    </row>
    <row r="199" spans="1:6" ht="15" hidden="1" thickBot="1" x14ac:dyDescent="0.35">
      <c r="A199" s="389"/>
      <c r="B199" s="420" t="s">
        <v>6</v>
      </c>
      <c r="C199" s="397"/>
      <c r="D199" s="347" t="e">
        <f>IF(D87=#REF!,0,1)</f>
        <v>#REF!</v>
      </c>
      <c r="E199" s="351"/>
      <c r="F199" s="351" t="e">
        <f>IF(F87=#REF!,0,1)</f>
        <v>#REF!</v>
      </c>
    </row>
    <row r="200" spans="1:6" ht="15" hidden="1" thickBot="1" x14ac:dyDescent="0.35">
      <c r="A200" s="389"/>
      <c r="B200" s="420" t="s">
        <v>5</v>
      </c>
      <c r="C200" s="397"/>
      <c r="D200" s="347" t="e">
        <f>IF(D88=#REF!,0,1)</f>
        <v>#REF!</v>
      </c>
      <c r="E200" s="351"/>
      <c r="F200" s="351" t="e">
        <f>IF(F88=#REF!,0,1)</f>
        <v>#REF!</v>
      </c>
    </row>
    <row r="201" spans="1:6" ht="15" hidden="1" thickBot="1" x14ac:dyDescent="0.35">
      <c r="A201" s="389"/>
      <c r="B201" s="420" t="s">
        <v>4</v>
      </c>
      <c r="C201" s="397"/>
      <c r="D201" s="347" t="e">
        <f>IF(D89=#REF!,0,1)</f>
        <v>#REF!</v>
      </c>
      <c r="E201" s="351"/>
      <c r="F201" s="351" t="e">
        <f>IF(F89=#REF!,0,1)</f>
        <v>#REF!</v>
      </c>
    </row>
    <row r="202" spans="1:6" ht="15" hidden="1" thickBot="1" x14ac:dyDescent="0.35">
      <c r="A202" s="389"/>
      <c r="B202" s="420"/>
      <c r="C202" s="397"/>
      <c r="D202" s="347" t="e">
        <f>IF(D91=#REF!,0,1)</f>
        <v>#REF!</v>
      </c>
      <c r="E202" s="351"/>
      <c r="F202" s="351" t="e">
        <f>IF(F91=#REF!,0,1)</f>
        <v>#REF!</v>
      </c>
    </row>
    <row r="203" spans="1:6" ht="15" hidden="1" thickBot="1" x14ac:dyDescent="0.35">
      <c r="A203" s="389"/>
      <c r="B203" s="421"/>
      <c r="C203" s="397"/>
      <c r="D203" s="347" t="e">
        <f>IF(#REF!=#REF!,0,1)</f>
        <v>#REF!</v>
      </c>
      <c r="E203" s="351"/>
      <c r="F203" s="351" t="e">
        <f>IF(#REF!=#REF!,0,1)</f>
        <v>#REF!</v>
      </c>
    </row>
    <row r="204" spans="1:6" ht="15" hidden="1" thickBot="1" x14ac:dyDescent="0.35">
      <c r="A204" s="391" t="s">
        <v>73</v>
      </c>
      <c r="B204" s="422"/>
      <c r="C204" s="397"/>
      <c r="D204" s="347" t="e">
        <f>IF(D92=#REF!,0,1)</f>
        <v>#REF!</v>
      </c>
      <c r="E204" s="351"/>
      <c r="F204" s="351" t="e">
        <f>IF(F92=#REF!,0,1)</f>
        <v>#REF!</v>
      </c>
    </row>
    <row r="205" spans="1:6" ht="15" hidden="1" thickBot="1" x14ac:dyDescent="0.35">
      <c r="A205" s="389" t="s">
        <v>72</v>
      </c>
      <c r="B205" s="421"/>
      <c r="C205" s="397"/>
      <c r="D205" s="347" t="e">
        <f>IF(D93=#REF!,0,1)</f>
        <v>#REF!</v>
      </c>
      <c r="E205" s="351"/>
      <c r="F205" s="351" t="e">
        <f>IF(F93=#REF!,0,1)</f>
        <v>#REF!</v>
      </c>
    </row>
    <row r="206" spans="1:6" ht="15" hidden="1" thickBot="1" x14ac:dyDescent="0.35">
      <c r="A206" s="382" t="s">
        <v>3</v>
      </c>
      <c r="B206" s="417"/>
      <c r="C206" s="397"/>
      <c r="D206" s="347" t="e">
        <f>IF(D94=#REF!,0,1)</f>
        <v>#REF!</v>
      </c>
      <c r="E206" s="351"/>
      <c r="F206" s="351" t="e">
        <f>IF(F94=#REF!,0,1)</f>
        <v>#REF!</v>
      </c>
    </row>
    <row r="207" spans="1:6" ht="15" hidden="1" thickBot="1" x14ac:dyDescent="0.35">
      <c r="A207" s="382" t="s">
        <v>71</v>
      </c>
      <c r="B207" s="417"/>
      <c r="C207" s="397"/>
      <c r="D207" s="347" t="e">
        <f>IF(D95=#REF!,0,1)</f>
        <v>#REF!</v>
      </c>
      <c r="E207" s="351"/>
      <c r="F207" s="351" t="e">
        <f>IF(F95=#REF!,0,1)</f>
        <v>#REF!</v>
      </c>
    </row>
    <row r="208" spans="1:6" ht="15" hidden="1" thickBot="1" x14ac:dyDescent="0.35">
      <c r="A208" s="382" t="s">
        <v>2</v>
      </c>
      <c r="B208" s="417"/>
      <c r="C208" s="397"/>
      <c r="D208" s="347" t="e">
        <f>IF(#REF!=#REF!,0,1)</f>
        <v>#REF!</v>
      </c>
      <c r="E208" s="351"/>
      <c r="F208" s="351" t="e">
        <f>IF(#REF!=#REF!,0,1)</f>
        <v>#REF!</v>
      </c>
    </row>
    <row r="209" spans="1:6" ht="15" hidden="1" thickBot="1" x14ac:dyDescent="0.35">
      <c r="A209" s="382" t="s">
        <v>69</v>
      </c>
      <c r="B209" s="417"/>
      <c r="C209" s="397"/>
      <c r="D209" s="347" t="e">
        <f>IF(#REF!=#REF!,0,1)</f>
        <v>#REF!</v>
      </c>
      <c r="E209" s="351"/>
      <c r="F209" s="351" t="e">
        <f>IF(#REF!=#REF!,0,1)</f>
        <v>#REF!</v>
      </c>
    </row>
    <row r="210" spans="1:6" ht="15" hidden="1" thickBot="1" x14ac:dyDescent="0.35">
      <c r="A210" s="382" t="s">
        <v>68</v>
      </c>
      <c r="B210" s="417"/>
      <c r="C210" s="397"/>
      <c r="D210" s="347" t="e">
        <f>IF(D96=#REF!,0,1)</f>
        <v>#REF!</v>
      </c>
      <c r="E210" s="351"/>
      <c r="F210" s="351" t="e">
        <f>IF(F96=#REF!,0,1)</f>
        <v>#REF!</v>
      </c>
    </row>
    <row r="211" spans="1:6" ht="15" hidden="1" thickBot="1" x14ac:dyDescent="0.35">
      <c r="A211" s="382" t="s">
        <v>1</v>
      </c>
      <c r="B211" s="417"/>
      <c r="C211" s="397"/>
      <c r="D211" s="347" t="e">
        <f>IF(D97=#REF!,0,1)</f>
        <v>#REF!</v>
      </c>
      <c r="E211" s="351"/>
      <c r="F211" s="351" t="e">
        <f>IF(F97=#REF!,0,1)</f>
        <v>#REF!</v>
      </c>
    </row>
    <row r="212" spans="1:6" ht="15" hidden="1" thickBot="1" x14ac:dyDescent="0.35">
      <c r="A212" s="382" t="s">
        <v>0</v>
      </c>
      <c r="B212" s="417"/>
      <c r="C212" s="397"/>
      <c r="D212" s="347" t="e">
        <f>IF(D98=#REF!,0,1)</f>
        <v>#REF!</v>
      </c>
      <c r="E212" s="351"/>
      <c r="F212" s="351" t="e">
        <f>IF(F98=#REF!,0,1)</f>
        <v>#REF!</v>
      </c>
    </row>
    <row r="213" spans="1:6" ht="15" hidden="1" thickBot="1" x14ac:dyDescent="0.35">
      <c r="A213" s="382" t="s">
        <v>62</v>
      </c>
      <c r="B213" s="417"/>
      <c r="C213" s="397"/>
      <c r="D213" s="347" t="e">
        <f>IF(D99=#REF!,0,1)</f>
        <v>#REF!</v>
      </c>
      <c r="E213" s="351"/>
      <c r="F213" s="351" t="e">
        <f>IF(F99=#REF!,0,1)</f>
        <v>#REF!</v>
      </c>
    </row>
    <row r="214" spans="1:6" ht="15" hidden="1" thickBot="1" x14ac:dyDescent="0.35">
      <c r="A214" s="382"/>
      <c r="B214" s="417"/>
      <c r="C214" s="397"/>
      <c r="D214" s="347" t="e">
        <f>IF(#REF!=#REF!,0,1)</f>
        <v>#REF!</v>
      </c>
      <c r="E214" s="351"/>
      <c r="F214" s="351" t="e">
        <f>IF(#REF!=#REF!,0,1)</f>
        <v>#REF!</v>
      </c>
    </row>
    <row r="215" spans="1:6" ht="15" hidden="1" thickBot="1" x14ac:dyDescent="0.35">
      <c r="A215" s="393" t="s">
        <v>61</v>
      </c>
      <c r="B215" s="423"/>
      <c r="C215" s="397"/>
      <c r="D215" s="347" t="e">
        <f>IF(#REF!=#REF!,0,1)</f>
        <v>#REF!</v>
      </c>
      <c r="E215" s="351"/>
      <c r="F215" s="351" t="e">
        <f>IF(#REF!=#REF!,0,1)</f>
        <v>#REF!</v>
      </c>
    </row>
    <row r="216" spans="1:6" ht="15" hidden="1" thickBot="1" x14ac:dyDescent="0.35">
      <c r="A216" s="369"/>
      <c r="B216" s="395"/>
      <c r="C216" s="397"/>
      <c r="D216" s="347"/>
      <c r="E216" s="351"/>
      <c r="F216" s="351"/>
    </row>
    <row r="217" spans="1:6" ht="15" hidden="1" thickBot="1" x14ac:dyDescent="0.35">
      <c r="A217" s="369"/>
      <c r="B217" s="395"/>
      <c r="C217" s="397"/>
      <c r="D217" s="347"/>
      <c r="E217" s="351"/>
      <c r="F217" s="351"/>
    </row>
    <row r="218" spans="1:6" ht="15" hidden="1" thickBot="1" x14ac:dyDescent="0.35">
      <c r="A218" s="369"/>
      <c r="B218" s="395"/>
      <c r="C218" s="397"/>
      <c r="D218" s="347"/>
      <c r="E218" s="351"/>
      <c r="F218" s="351"/>
    </row>
  </sheetData>
  <conditionalFormatting sqref="D4:D10">
    <cfRule type="expression" dxfId="483" priority="51">
      <formula>IF(D121=1,TRUE, FALSE)</formula>
    </cfRule>
  </conditionalFormatting>
  <conditionalFormatting sqref="D4:D93">
    <cfRule type="expression" dxfId="482" priority="52">
      <formula>IF(AND(D4&lt;1.01,D4&lt;&gt;0),TRUE,FALSE)</formula>
    </cfRule>
  </conditionalFormatting>
  <conditionalFormatting sqref="D11:D20 F11:F20 D29 D39 F39">
    <cfRule type="expression" dxfId="481" priority="122">
      <formula>IF(D127=1,TRUE, FALSE)</formula>
    </cfRule>
  </conditionalFormatting>
  <conditionalFormatting sqref="D21:D56 D96 F96 D99:D102 F101:F102">
    <cfRule type="expression" dxfId="480" priority="125">
      <formula>IF(D136=1,TRUE, FALSE)</formula>
    </cfRule>
  </conditionalFormatting>
  <conditionalFormatting sqref="D27">
    <cfRule type="expression" dxfId="479" priority="50">
      <formula>IF(B142=1,TRUE, FALSE)</formula>
    </cfRule>
  </conditionalFormatting>
  <conditionalFormatting sqref="D28 F28">
    <cfRule type="expression" dxfId="478" priority="120">
      <formula>IF(D145=1,TRUE, FALSE)</formula>
    </cfRule>
  </conditionalFormatting>
  <conditionalFormatting sqref="D29:D30">
    <cfRule type="expression" dxfId="477" priority="48">
      <formula>IF(B144=1,TRUE, FALSE)</formula>
    </cfRule>
  </conditionalFormatting>
  <conditionalFormatting sqref="D33">
    <cfRule type="expression" dxfId="476" priority="45">
      <formula>IF(B148=1,TRUE, FALSE)</formula>
    </cfRule>
  </conditionalFormatting>
  <conditionalFormatting sqref="D35">
    <cfRule type="expression" dxfId="475" priority="43">
      <formula>IF(B150=1,TRUE, FALSE)</formula>
    </cfRule>
  </conditionalFormatting>
  <conditionalFormatting sqref="D38">
    <cfRule type="expression" dxfId="474" priority="41">
      <formula>IF(B153=1,TRUE, FALSE)</formula>
    </cfRule>
  </conditionalFormatting>
  <conditionalFormatting sqref="D57 F57:H57">
    <cfRule type="expression" dxfId="473" priority="88">
      <formula>IF(D177=1,TRUE, FALSE)</formula>
    </cfRule>
  </conditionalFormatting>
  <conditionalFormatting sqref="D57">
    <cfRule type="expression" dxfId="472" priority="87">
      <formula>IF(D176=1,TRUE, FALSE)</formula>
    </cfRule>
  </conditionalFormatting>
  <conditionalFormatting sqref="D58:D66 F58:F66 F99:F100 F103">
    <cfRule type="expression" dxfId="471" priority="1009">
      <formula>IF(D172=1,TRUE, FALSE)</formula>
    </cfRule>
  </conditionalFormatting>
  <conditionalFormatting sqref="D67:D70 F67:F70 D72:D74 F72:F74 D91 F91">
    <cfRule type="expression" dxfId="470" priority="107">
      <formula>IF(D179=1,TRUE, FALSE)</formula>
    </cfRule>
  </conditionalFormatting>
  <conditionalFormatting sqref="D71">
    <cfRule type="expression" dxfId="469" priority="130">
      <formula>IF(D182=1,TRUE, FALSE)</formula>
    </cfRule>
  </conditionalFormatting>
  <conditionalFormatting sqref="D75:D90">
    <cfRule type="expression" dxfId="468" priority="55">
      <formula>IF(D188=1,TRUE, FALSE)</formula>
    </cfRule>
  </conditionalFormatting>
  <conditionalFormatting sqref="D92:D93 F92:F93">
    <cfRule type="expression" dxfId="467" priority="123">
      <formula>IF(D205=1,TRUE, FALSE)</formula>
    </cfRule>
  </conditionalFormatting>
  <conditionalFormatting sqref="D95">
    <cfRule type="expression" dxfId="466" priority="59">
      <formula>IF(D208=1,TRUE, FALSE)</formula>
    </cfRule>
  </conditionalFormatting>
  <conditionalFormatting sqref="D95:D107">
    <cfRule type="expression" dxfId="465" priority="60">
      <formula>IF(AND(D95&lt;1.01,D95&lt;&gt;0),TRUE,FALSE)</formula>
    </cfRule>
  </conditionalFormatting>
  <conditionalFormatting sqref="D97:D98">
    <cfRule type="expression" dxfId="464" priority="65">
      <formula>IF(D210=1,TRUE, FALSE)</formula>
    </cfRule>
  </conditionalFormatting>
  <conditionalFormatting sqref="D103">
    <cfRule type="expression" dxfId="463" priority="75">
      <formula>IF(D219=1,TRUE, FALSE)</formula>
    </cfRule>
  </conditionalFormatting>
  <conditionalFormatting sqref="D104:D105">
    <cfRule type="expression" dxfId="462" priority="73">
      <formula>IF(D218=1,TRUE, FALSE)</formula>
    </cfRule>
  </conditionalFormatting>
  <conditionalFormatting sqref="D106:D107">
    <cfRule type="expression" dxfId="461" priority="74">
      <formula>IF(D218=1,TRUE, FALSE)</formula>
    </cfRule>
  </conditionalFormatting>
  <conditionalFormatting sqref="F4:F10">
    <cfRule type="expression" dxfId="460" priority="12">
      <formula>IF(F121=1,TRUE, FALSE)</formula>
    </cfRule>
  </conditionalFormatting>
  <conditionalFormatting sqref="F4:F56">
    <cfRule type="expression" dxfId="459" priority="1">
      <formula>IF(AND(F4&lt;1.01,F4&lt;&gt;0),TRUE,FALSE)</formula>
    </cfRule>
  </conditionalFormatting>
  <conditionalFormatting sqref="F21:F56">
    <cfRule type="expression" dxfId="458" priority="2">
      <formula>IF(F136=1,TRUE, FALSE)</formula>
    </cfRule>
  </conditionalFormatting>
  <conditionalFormatting sqref="F27">
    <cfRule type="expression" dxfId="457" priority="1144">
      <formula>IF(D142=1,TRUE, FALSE)</formula>
    </cfRule>
  </conditionalFormatting>
  <conditionalFormatting sqref="F29">
    <cfRule type="expression" dxfId="456" priority="82">
      <formula>IF(F145=1,TRUE, FALSE)</formula>
    </cfRule>
  </conditionalFormatting>
  <conditionalFormatting sqref="F29:F30">
    <cfRule type="expression" dxfId="455" priority="46">
      <formula>IF(D144=1,TRUE, FALSE)</formula>
    </cfRule>
  </conditionalFormatting>
  <conditionalFormatting sqref="F33">
    <cfRule type="expression" dxfId="454" priority="44">
      <formula>IF(D148=1,TRUE, FALSE)</formula>
    </cfRule>
  </conditionalFormatting>
  <conditionalFormatting sqref="F35">
    <cfRule type="expression" dxfId="453" priority="42">
      <formula>IF(D150=1,TRUE, FALSE)</formula>
    </cfRule>
  </conditionalFormatting>
  <conditionalFormatting sqref="F38">
    <cfRule type="expression" dxfId="452" priority="40">
      <formula>IF(D153=1,TRUE, FALSE)</formula>
    </cfRule>
  </conditionalFormatting>
  <conditionalFormatting sqref="F58:F93">
    <cfRule type="expression" dxfId="451" priority="38">
      <formula>IF(AND(F58&lt;1.01,F58&lt;&gt;0),TRUE,FALSE)</formula>
    </cfRule>
  </conditionalFormatting>
  <conditionalFormatting sqref="F71">
    <cfRule type="expression" dxfId="450" priority="868">
      <formula>IF(F182=1,TRUE, FALSE)</formula>
    </cfRule>
  </conditionalFormatting>
  <conditionalFormatting sqref="F75:F90">
    <cfRule type="expression" dxfId="449" priority="53">
      <formula>IF(F188=1,TRUE, FALSE)</formula>
    </cfRule>
  </conditionalFormatting>
  <conditionalFormatting sqref="F95">
    <cfRule type="expression" dxfId="448" priority="57">
      <formula>IF(F208=1,TRUE, FALSE)</formula>
    </cfRule>
  </conditionalFormatting>
  <conditionalFormatting sqref="F95:F107">
    <cfRule type="expression" dxfId="447" priority="3">
      <formula>IF(AND(F95&lt;1.01,F95&lt;&gt;0),TRUE,FALSE)</formula>
    </cfRule>
  </conditionalFormatting>
  <conditionalFormatting sqref="F97:F98">
    <cfRule type="expression" dxfId="446" priority="61">
      <formula>IF(F210=1,TRUE, FALSE)</formula>
    </cfRule>
  </conditionalFormatting>
  <conditionalFormatting sqref="F104">
    <cfRule type="expression" dxfId="445" priority="991">
      <formula>IF(F217=1,TRUE, FALSE)</formula>
    </cfRule>
  </conditionalFormatting>
  <conditionalFormatting sqref="F105">
    <cfRule type="expression" dxfId="444" priority="69">
      <formula>IF(F219=1,TRUE, FALSE)</formula>
    </cfRule>
  </conditionalFormatting>
  <conditionalFormatting sqref="F106:F107">
    <cfRule type="expression" dxfId="443" priority="70">
      <formula>IF(F218=1,TRUE, FALSE)</formula>
    </cfRule>
  </conditionalFormatting>
  <conditionalFormatting sqref="F57:H57">
    <cfRule type="expression" dxfId="442" priority="85">
      <formula>IF(F176=1,TRUE, FALSE)</formula>
    </cfRule>
    <cfRule type="expression" dxfId="441" priority="89">
      <formula>IF(AND(F57&lt;1.01,F57&lt;&gt;0),TRUE,FALSE)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A770-4AD3-4D22-B70A-7F0AA46DBCAA}">
  <sheetPr codeName="Sheet7">
    <tabColor theme="5"/>
  </sheetPr>
  <dimension ref="A1:F219"/>
  <sheetViews>
    <sheetView zoomScale="120" zoomScaleNormal="120" workbookViewId="0">
      <selection activeCell="D223" sqref="D223"/>
    </sheetView>
  </sheetViews>
  <sheetFormatPr defaultColWidth="9.109375" defaultRowHeight="14.4" x14ac:dyDescent="0.3"/>
  <cols>
    <col min="1" max="1" width="2.6640625" style="1" customWidth="1"/>
    <col min="2" max="2" width="42.33203125" style="1" customWidth="1"/>
    <col min="3" max="3" width="43.5546875" style="2" customWidth="1"/>
    <col min="4" max="4" width="24.5546875" style="73" customWidth="1"/>
    <col min="5" max="5" width="10.109375" style="73" customWidth="1"/>
    <col min="6" max="6" width="24.7773437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5"/>
      <c r="D1" s="335"/>
      <c r="E1" s="335"/>
      <c r="F1" s="399"/>
    </row>
    <row r="2" spans="1:6" ht="15.6" x14ac:dyDescent="0.3">
      <c r="A2" s="74"/>
      <c r="B2" s="426" t="s">
        <v>389</v>
      </c>
      <c r="C2" s="426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27" t="s">
        <v>390</v>
      </c>
      <c r="E3" s="335"/>
      <c r="F3" s="427" t="s">
        <v>390</v>
      </c>
    </row>
    <row r="4" spans="1:6" ht="15.6" x14ac:dyDescent="0.3">
      <c r="A4" s="352" t="s">
        <v>58</v>
      </c>
      <c r="B4" s="403"/>
      <c r="C4" s="357"/>
      <c r="D4" s="462">
        <v>9250</v>
      </c>
      <c r="E4" s="335"/>
      <c r="F4" s="462">
        <v>13900</v>
      </c>
    </row>
    <row r="5" spans="1:6" x14ac:dyDescent="0.3">
      <c r="A5" s="354"/>
      <c r="B5" s="363" t="s">
        <v>376</v>
      </c>
      <c r="C5" s="357"/>
      <c r="D5" s="460" t="s">
        <v>439</v>
      </c>
      <c r="E5" s="335"/>
      <c r="F5" s="341"/>
    </row>
    <row r="6" spans="1:6" x14ac:dyDescent="0.3">
      <c r="A6" s="356" t="s">
        <v>57</v>
      </c>
      <c r="B6" s="405"/>
      <c r="C6" s="357"/>
      <c r="D6" s="429" t="s">
        <v>126</v>
      </c>
      <c r="E6" s="335"/>
      <c r="F6" s="429" t="s">
        <v>126</v>
      </c>
    </row>
    <row r="7" spans="1:6" x14ac:dyDescent="0.3">
      <c r="A7" s="356" t="s">
        <v>158</v>
      </c>
      <c r="B7" s="406"/>
      <c r="C7" s="357" t="s">
        <v>292</v>
      </c>
      <c r="D7" s="429" t="s">
        <v>135</v>
      </c>
      <c r="E7" s="335"/>
      <c r="F7" s="429" t="s">
        <v>135</v>
      </c>
    </row>
    <row r="8" spans="1:6" x14ac:dyDescent="0.3">
      <c r="A8" s="359"/>
      <c r="B8" s="407" t="s">
        <v>51</v>
      </c>
      <c r="C8" s="357"/>
      <c r="D8" s="341" t="s">
        <v>137</v>
      </c>
      <c r="E8" s="335"/>
      <c r="F8" s="341" t="s">
        <v>137</v>
      </c>
    </row>
    <row r="9" spans="1:6" x14ac:dyDescent="0.3">
      <c r="A9" s="359"/>
      <c r="B9" s="407" t="s">
        <v>293</v>
      </c>
      <c r="C9" s="357"/>
      <c r="D9" s="341" t="s">
        <v>297</v>
      </c>
      <c r="E9" s="335"/>
      <c r="F9" s="341" t="s">
        <v>139</v>
      </c>
    </row>
    <row r="10" spans="1:6" x14ac:dyDescent="0.3">
      <c r="A10" s="359"/>
      <c r="B10" s="407" t="s">
        <v>295</v>
      </c>
      <c r="C10" s="357"/>
      <c r="D10" s="341" t="s">
        <v>296</v>
      </c>
      <c r="E10" s="335"/>
      <c r="F10" s="341"/>
    </row>
    <row r="11" spans="1:6" x14ac:dyDescent="0.3">
      <c r="A11" s="359"/>
      <c r="B11" s="407"/>
      <c r="C11" s="357"/>
      <c r="D11" s="341"/>
      <c r="E11" s="335"/>
      <c r="F11" s="341"/>
    </row>
    <row r="12" spans="1:6" x14ac:dyDescent="0.3">
      <c r="A12" s="356" t="s">
        <v>157</v>
      </c>
      <c r="B12" s="406"/>
      <c r="C12" s="357" t="s">
        <v>292</v>
      </c>
      <c r="D12" s="429" t="s">
        <v>135</v>
      </c>
      <c r="E12" s="335"/>
      <c r="F12" s="429" t="s">
        <v>135</v>
      </c>
    </row>
    <row r="13" spans="1:6" x14ac:dyDescent="0.3">
      <c r="A13" s="359"/>
      <c r="B13" s="407" t="s">
        <v>51</v>
      </c>
      <c r="C13" s="357"/>
      <c r="D13" s="341" t="s">
        <v>137</v>
      </c>
      <c r="E13" s="335"/>
      <c r="F13" s="341" t="s">
        <v>137</v>
      </c>
    </row>
    <row r="14" spans="1:6" x14ac:dyDescent="0.3">
      <c r="A14" s="359"/>
      <c r="B14" s="407" t="s">
        <v>293</v>
      </c>
      <c r="C14" s="357" t="s">
        <v>294</v>
      </c>
      <c r="D14" s="341" t="s">
        <v>139</v>
      </c>
      <c r="E14" s="335"/>
      <c r="F14" s="341" t="s">
        <v>139</v>
      </c>
    </row>
    <row r="15" spans="1:6" x14ac:dyDescent="0.3">
      <c r="A15" s="359"/>
      <c r="B15" s="407"/>
      <c r="C15" s="357"/>
      <c r="D15" s="341"/>
      <c r="E15" s="335"/>
      <c r="F15" s="341"/>
    </row>
    <row r="16" spans="1:6" x14ac:dyDescent="0.3">
      <c r="A16" s="359" t="s">
        <v>53</v>
      </c>
      <c r="B16" s="406"/>
      <c r="C16" s="357" t="s">
        <v>292</v>
      </c>
      <c r="D16" s="429" t="s">
        <v>135</v>
      </c>
      <c r="E16" s="335"/>
      <c r="F16" s="429" t="s">
        <v>135</v>
      </c>
    </row>
    <row r="17" spans="1:6" x14ac:dyDescent="0.3">
      <c r="A17" s="359"/>
      <c r="B17" s="407" t="s">
        <v>51</v>
      </c>
      <c r="C17" s="357"/>
      <c r="D17" s="341" t="s">
        <v>137</v>
      </c>
      <c r="E17" s="335"/>
      <c r="F17" s="341" t="s">
        <v>137</v>
      </c>
    </row>
    <row r="18" spans="1:6" x14ac:dyDescent="0.3">
      <c r="A18" s="359" t="s">
        <v>52</v>
      </c>
      <c r="B18" s="406"/>
      <c r="C18" s="357"/>
      <c r="D18" s="340">
        <v>0</v>
      </c>
      <c r="E18" s="335"/>
      <c r="F18" s="340">
        <v>0</v>
      </c>
    </row>
    <row r="19" spans="1:6" x14ac:dyDescent="0.3">
      <c r="A19" s="359"/>
      <c r="B19" s="407" t="s">
        <v>51</v>
      </c>
      <c r="C19" s="357"/>
      <c r="D19" s="340" t="s">
        <v>137</v>
      </c>
      <c r="E19" s="335"/>
      <c r="F19" s="340" t="s">
        <v>137</v>
      </c>
    </row>
    <row r="20" spans="1:6" x14ac:dyDescent="0.3">
      <c r="A20" s="359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59"/>
      <c r="B21" s="407"/>
      <c r="C21" s="357"/>
      <c r="D21" s="340"/>
      <c r="E21" s="335"/>
      <c r="F21" s="340"/>
    </row>
    <row r="22" spans="1:6" x14ac:dyDescent="0.3">
      <c r="A22" s="356" t="s">
        <v>324</v>
      </c>
      <c r="B22" s="408"/>
      <c r="C22" s="357"/>
      <c r="D22" s="340">
        <v>0</v>
      </c>
      <c r="E22" s="335"/>
      <c r="F22" s="340">
        <v>0</v>
      </c>
    </row>
    <row r="23" spans="1:6" x14ac:dyDescent="0.3">
      <c r="A23" s="356"/>
      <c r="B23" s="408"/>
      <c r="C23" s="357"/>
      <c r="D23" s="341"/>
      <c r="E23" s="335"/>
      <c r="F23" s="341"/>
    </row>
    <row r="24" spans="1:6" ht="27.6" x14ac:dyDescent="0.3">
      <c r="A24" s="356" t="s">
        <v>49</v>
      </c>
      <c r="B24" s="408"/>
      <c r="C24" s="357" t="s">
        <v>123</v>
      </c>
      <c r="D24" s="341">
        <v>0.2</v>
      </c>
      <c r="E24" s="335"/>
      <c r="F24" s="341">
        <v>0.2</v>
      </c>
    </row>
    <row r="25" spans="1:6" x14ac:dyDescent="0.3">
      <c r="A25" s="356" t="s">
        <v>48</v>
      </c>
      <c r="B25" s="408"/>
      <c r="C25" s="357"/>
      <c r="D25" s="341">
        <v>0.2</v>
      </c>
      <c r="E25" s="335"/>
      <c r="F25" s="341">
        <v>0.2</v>
      </c>
    </row>
    <row r="26" spans="1:6" x14ac:dyDescent="0.3">
      <c r="A26" s="356" t="s">
        <v>120</v>
      </c>
      <c r="B26" s="408"/>
      <c r="C26" s="357"/>
      <c r="D26" s="345">
        <v>125</v>
      </c>
      <c r="E26" s="335"/>
      <c r="F26" s="345">
        <v>125</v>
      </c>
    </row>
    <row r="27" spans="1:6" x14ac:dyDescent="0.3">
      <c r="A27" s="356" t="s">
        <v>118</v>
      </c>
      <c r="B27" s="408"/>
      <c r="C27" s="357" t="s">
        <v>117</v>
      </c>
      <c r="D27" s="341">
        <v>0.2</v>
      </c>
      <c r="E27" s="335"/>
      <c r="F27" s="341">
        <v>0.2</v>
      </c>
    </row>
    <row r="28" spans="1:6" x14ac:dyDescent="0.3">
      <c r="A28" s="356"/>
      <c r="B28" s="408"/>
      <c r="C28" s="357" t="s">
        <v>146</v>
      </c>
      <c r="D28" s="341"/>
      <c r="E28" s="335"/>
      <c r="F28" s="341"/>
    </row>
    <row r="29" spans="1:6" x14ac:dyDescent="0.3">
      <c r="A29" s="356"/>
      <c r="B29" s="408"/>
      <c r="C29" s="357" t="s">
        <v>147</v>
      </c>
      <c r="D29" s="341"/>
      <c r="E29" s="335"/>
      <c r="F29" s="341"/>
    </row>
    <row r="30" spans="1:6" x14ac:dyDescent="0.3">
      <c r="A30" s="356" t="s">
        <v>47</v>
      </c>
      <c r="B30" s="408"/>
      <c r="C30" s="357"/>
      <c r="D30" s="341">
        <v>0.2</v>
      </c>
      <c r="E30" s="335"/>
      <c r="F30" s="341">
        <v>0.2</v>
      </c>
    </row>
    <row r="31" spans="1:6" x14ac:dyDescent="0.3">
      <c r="A31" s="356"/>
      <c r="B31" s="408"/>
      <c r="C31" s="357"/>
      <c r="D31" s="341"/>
      <c r="E31" s="335"/>
      <c r="F31" s="341"/>
    </row>
    <row r="32" spans="1:6" x14ac:dyDescent="0.3">
      <c r="A32" s="356" t="s">
        <v>46</v>
      </c>
      <c r="B32" s="408"/>
      <c r="C32" s="357"/>
      <c r="D32" s="341">
        <v>0.2</v>
      </c>
      <c r="E32" s="335"/>
      <c r="F32" s="341">
        <v>0.2</v>
      </c>
    </row>
    <row r="33" spans="1:6" x14ac:dyDescent="0.3">
      <c r="A33" s="356" t="s">
        <v>45</v>
      </c>
      <c r="B33" s="408"/>
      <c r="C33" s="357"/>
      <c r="D33" s="341">
        <v>0.2</v>
      </c>
      <c r="E33" s="335"/>
      <c r="F33" s="341">
        <v>0.2</v>
      </c>
    </row>
    <row r="34" spans="1:6" x14ac:dyDescent="0.3">
      <c r="A34" s="356" t="s">
        <v>44</v>
      </c>
      <c r="B34" s="408"/>
      <c r="C34" s="357" t="s">
        <v>154</v>
      </c>
      <c r="D34" s="341">
        <v>0.2</v>
      </c>
      <c r="E34" s="335"/>
      <c r="F34" s="341">
        <v>0.2</v>
      </c>
    </row>
    <row r="35" spans="1:6" x14ac:dyDescent="0.3">
      <c r="A35" s="356" t="s">
        <v>43</v>
      </c>
      <c r="B35" s="408"/>
      <c r="C35" s="357" t="s">
        <v>154</v>
      </c>
      <c r="D35" s="341">
        <v>0.2</v>
      </c>
      <c r="E35" s="335"/>
      <c r="F35" s="341">
        <v>0.2</v>
      </c>
    </row>
    <row r="36" spans="1:6" x14ac:dyDescent="0.3">
      <c r="A36" s="356" t="s">
        <v>42</v>
      </c>
      <c r="B36" s="408"/>
      <c r="C36" s="357"/>
      <c r="D36" s="341">
        <v>0.2</v>
      </c>
      <c r="E36" s="335"/>
      <c r="F36" s="341">
        <v>0.2</v>
      </c>
    </row>
    <row r="37" spans="1:6" x14ac:dyDescent="0.3">
      <c r="A37" s="356" t="s">
        <v>325</v>
      </c>
      <c r="B37" s="408"/>
      <c r="C37" s="357" t="s">
        <v>148</v>
      </c>
      <c r="D37" s="341">
        <v>0.2</v>
      </c>
      <c r="E37" s="335"/>
      <c r="F37" s="341">
        <v>0.2</v>
      </c>
    </row>
    <row r="38" spans="1:6" x14ac:dyDescent="0.3">
      <c r="A38" s="356" t="s">
        <v>110</v>
      </c>
      <c r="B38" s="408"/>
      <c r="C38" s="357"/>
      <c r="D38" s="341">
        <v>0.2</v>
      </c>
      <c r="E38" s="335"/>
      <c r="F38" s="341">
        <v>0.2</v>
      </c>
    </row>
    <row r="39" spans="1:6" x14ac:dyDescent="0.3">
      <c r="A39" s="356" t="s">
        <v>149</v>
      </c>
      <c r="B39" s="408"/>
      <c r="C39" s="357"/>
      <c r="D39" s="430">
        <v>0.2</v>
      </c>
      <c r="E39" s="335"/>
      <c r="F39" s="430">
        <v>0.2</v>
      </c>
    </row>
    <row r="40" spans="1:6" x14ac:dyDescent="0.3">
      <c r="A40" s="359"/>
      <c r="B40" s="406"/>
      <c r="C40" s="357"/>
      <c r="D40" s="341"/>
      <c r="E40" s="335"/>
      <c r="F40" s="341"/>
    </row>
    <row r="41" spans="1:6" x14ac:dyDescent="0.3">
      <c r="A41" s="356" t="s">
        <v>40</v>
      </c>
      <c r="B41" s="408"/>
      <c r="C41" s="357"/>
      <c r="D41" s="341">
        <v>0.2</v>
      </c>
      <c r="E41" s="335"/>
      <c r="F41" s="341">
        <v>0.2</v>
      </c>
    </row>
    <row r="42" spans="1:6" x14ac:dyDescent="0.3">
      <c r="A42" s="356" t="s">
        <v>108</v>
      </c>
      <c r="B42" s="408"/>
      <c r="C42" s="357" t="s">
        <v>107</v>
      </c>
      <c r="D42" s="341">
        <v>0.2</v>
      </c>
      <c r="E42" s="335"/>
      <c r="F42" s="341">
        <v>0.2</v>
      </c>
    </row>
    <row r="43" spans="1:6" x14ac:dyDescent="0.3">
      <c r="A43" s="356" t="s">
        <v>39</v>
      </c>
      <c r="B43" s="408"/>
      <c r="C43" s="357"/>
      <c r="D43" s="341">
        <v>0.2</v>
      </c>
      <c r="E43" s="335"/>
      <c r="F43" s="341">
        <v>0.2</v>
      </c>
    </row>
    <row r="44" spans="1:6" x14ac:dyDescent="0.3">
      <c r="A44" s="356" t="s">
        <v>38</v>
      </c>
      <c r="B44" s="408"/>
      <c r="C44" s="357"/>
      <c r="D44" s="341">
        <v>0.2</v>
      </c>
      <c r="E44" s="335"/>
      <c r="F44" s="341">
        <v>0.2</v>
      </c>
    </row>
    <row r="45" spans="1:6" x14ac:dyDescent="0.3">
      <c r="A45" s="356" t="s">
        <v>357</v>
      </c>
      <c r="B45" s="408"/>
      <c r="C45" s="357"/>
      <c r="D45" s="341">
        <v>0.2</v>
      </c>
      <c r="E45" s="335"/>
      <c r="F45" s="341">
        <v>0.2</v>
      </c>
    </row>
    <row r="46" spans="1:6" x14ac:dyDescent="0.3">
      <c r="A46" s="356" t="s">
        <v>36</v>
      </c>
      <c r="B46" s="408"/>
      <c r="C46" s="357"/>
      <c r="D46" s="341">
        <v>0.2</v>
      </c>
      <c r="E46" s="335"/>
      <c r="F46" s="341">
        <v>0.2</v>
      </c>
    </row>
    <row r="47" spans="1:6" x14ac:dyDescent="0.3">
      <c r="A47" s="356" t="s">
        <v>35</v>
      </c>
      <c r="B47" s="408"/>
      <c r="C47" s="357"/>
      <c r="D47" s="341">
        <v>0.2</v>
      </c>
      <c r="E47" s="335"/>
      <c r="F47" s="341">
        <v>0.2</v>
      </c>
    </row>
    <row r="48" spans="1:6" x14ac:dyDescent="0.3">
      <c r="A48" s="356"/>
      <c r="B48" s="408"/>
      <c r="C48" s="357"/>
      <c r="D48" s="341"/>
      <c r="E48" s="335"/>
      <c r="F48" s="341"/>
    </row>
    <row r="49" spans="1:6" x14ac:dyDescent="0.3">
      <c r="A49" s="356" t="s">
        <v>34</v>
      </c>
      <c r="B49" s="408"/>
      <c r="C49" s="357" t="s">
        <v>101</v>
      </c>
      <c r="D49" s="341">
        <v>0.2</v>
      </c>
      <c r="E49" s="335"/>
      <c r="F49" s="341">
        <v>0.2</v>
      </c>
    </row>
    <row r="50" spans="1:6" x14ac:dyDescent="0.3">
      <c r="A50" s="356" t="s">
        <v>33</v>
      </c>
      <c r="B50" s="408"/>
      <c r="C50" s="357" t="s">
        <v>100</v>
      </c>
      <c r="D50" s="341">
        <v>0.2</v>
      </c>
      <c r="E50" s="335"/>
      <c r="F50" s="341">
        <v>0.2</v>
      </c>
    </row>
    <row r="51" spans="1:6" x14ac:dyDescent="0.3">
      <c r="A51" s="356" t="s">
        <v>32</v>
      </c>
      <c r="B51" s="408"/>
      <c r="C51" s="357"/>
      <c r="D51" s="341">
        <v>0.2</v>
      </c>
      <c r="E51" s="335"/>
      <c r="F51" s="341">
        <v>0.2</v>
      </c>
    </row>
    <row r="52" spans="1:6" x14ac:dyDescent="0.3">
      <c r="A52" s="356" t="s">
        <v>31</v>
      </c>
      <c r="B52" s="408"/>
      <c r="C52" s="357"/>
      <c r="D52" s="341">
        <v>0.2</v>
      </c>
      <c r="E52" s="335"/>
      <c r="F52" s="341">
        <v>0.2</v>
      </c>
    </row>
    <row r="53" spans="1:6" x14ac:dyDescent="0.3">
      <c r="A53" s="356"/>
      <c r="B53" s="408"/>
      <c r="C53" s="357"/>
      <c r="D53" s="341"/>
      <c r="E53" s="335"/>
      <c r="F53" s="341"/>
    </row>
    <row r="54" spans="1:6" x14ac:dyDescent="0.3">
      <c r="A54" s="356" t="s">
        <v>30</v>
      </c>
      <c r="B54" s="408"/>
      <c r="C54" s="357" t="s">
        <v>358</v>
      </c>
      <c r="D54" s="341">
        <v>0.2</v>
      </c>
      <c r="E54" s="335"/>
      <c r="F54" s="341">
        <v>0.2</v>
      </c>
    </row>
    <row r="55" spans="1:6" x14ac:dyDescent="0.3">
      <c r="A55" s="356" t="s">
        <v>29</v>
      </c>
      <c r="B55" s="408"/>
      <c r="C55" s="357" t="s">
        <v>99</v>
      </c>
      <c r="D55" s="341">
        <v>0.2</v>
      </c>
      <c r="E55" s="335"/>
      <c r="F55" s="341">
        <v>0.2</v>
      </c>
    </row>
    <row r="56" spans="1:6" x14ac:dyDescent="0.3">
      <c r="A56" s="356" t="s">
        <v>28</v>
      </c>
      <c r="B56" s="408"/>
      <c r="C56" s="357" t="s">
        <v>98</v>
      </c>
      <c r="D56" s="341">
        <v>0.2</v>
      </c>
      <c r="E56" s="335"/>
      <c r="F56" s="341">
        <v>0.2</v>
      </c>
    </row>
    <row r="57" spans="1:6" x14ac:dyDescent="0.3">
      <c r="A57" s="356" t="s">
        <v>372</v>
      </c>
      <c r="B57" s="361"/>
      <c r="C57" s="357"/>
      <c r="D57" s="341">
        <v>0.2</v>
      </c>
      <c r="E57" s="335"/>
      <c r="F57" s="341">
        <v>0.2</v>
      </c>
    </row>
    <row r="58" spans="1:6" ht="27.6" x14ac:dyDescent="0.3">
      <c r="A58" s="356" t="s">
        <v>27</v>
      </c>
      <c r="B58" s="408"/>
      <c r="C58" s="357" t="s">
        <v>155</v>
      </c>
      <c r="D58" s="341">
        <v>0.2</v>
      </c>
      <c r="E58" s="335"/>
      <c r="F58" s="341">
        <v>0.2</v>
      </c>
    </row>
    <row r="59" spans="1:6" x14ac:dyDescent="0.3">
      <c r="A59" s="356" t="s">
        <v>26</v>
      </c>
      <c r="B59" s="408"/>
      <c r="C59" s="357" t="s">
        <v>359</v>
      </c>
      <c r="D59" s="341">
        <v>0.2</v>
      </c>
      <c r="E59" s="335"/>
      <c r="F59" s="341">
        <v>0.2</v>
      </c>
    </row>
    <row r="60" spans="1:6" x14ac:dyDescent="0.3">
      <c r="A60" s="356" t="s">
        <v>339</v>
      </c>
      <c r="B60" s="408"/>
      <c r="C60" s="357"/>
      <c r="D60" s="341">
        <v>0.2</v>
      </c>
      <c r="E60" s="335"/>
      <c r="F60" s="341">
        <v>0.2</v>
      </c>
    </row>
    <row r="61" spans="1:6" x14ac:dyDescent="0.3">
      <c r="A61" s="356" t="s">
        <v>340</v>
      </c>
      <c r="B61" s="408"/>
      <c r="C61" s="357"/>
      <c r="D61" s="341">
        <v>0.2</v>
      </c>
      <c r="E61" s="335"/>
      <c r="F61" s="341">
        <v>0.2</v>
      </c>
    </row>
    <row r="62" spans="1:6" x14ac:dyDescent="0.3">
      <c r="A62" s="356" t="s">
        <v>23</v>
      </c>
      <c r="B62" s="408"/>
      <c r="C62" s="357" t="s">
        <v>156</v>
      </c>
      <c r="D62" s="341">
        <v>0.2</v>
      </c>
      <c r="E62" s="335"/>
      <c r="F62" s="341">
        <v>0.2</v>
      </c>
    </row>
    <row r="63" spans="1:6" x14ac:dyDescent="0.3">
      <c r="A63" s="356" t="s">
        <v>333</v>
      </c>
      <c r="B63" s="408"/>
      <c r="C63" s="357"/>
      <c r="D63" s="341">
        <v>0.2</v>
      </c>
      <c r="E63" s="335"/>
      <c r="F63" s="341">
        <v>0.2</v>
      </c>
    </row>
    <row r="64" spans="1:6" ht="27.6" x14ac:dyDescent="0.3">
      <c r="A64" s="356" t="s">
        <v>21</v>
      </c>
      <c r="B64" s="408"/>
      <c r="C64" s="357" t="s">
        <v>351</v>
      </c>
      <c r="D64" s="341">
        <v>0.2</v>
      </c>
      <c r="E64" s="335"/>
      <c r="F64" s="341">
        <v>0.2</v>
      </c>
    </row>
    <row r="65" spans="1:6" x14ac:dyDescent="0.3">
      <c r="A65" s="356"/>
      <c r="B65" s="408"/>
      <c r="C65" s="357"/>
      <c r="D65" s="341"/>
      <c r="E65" s="335"/>
      <c r="F65" s="341"/>
    </row>
    <row r="66" spans="1: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1">
        <v>0.2</v>
      </c>
    </row>
    <row r="67" spans="1:6" x14ac:dyDescent="0.3">
      <c r="A67" s="356"/>
      <c r="B67" s="408"/>
      <c r="C67" s="357"/>
      <c r="D67" s="341"/>
      <c r="E67" s="335"/>
      <c r="F67" s="341"/>
    </row>
    <row r="68" spans="1:6" ht="41.4" x14ac:dyDescent="0.3">
      <c r="A68" s="356" t="s">
        <v>323</v>
      </c>
      <c r="B68" s="408"/>
      <c r="C68" s="357" t="s">
        <v>362</v>
      </c>
      <c r="D68" s="342" t="s">
        <v>363</v>
      </c>
      <c r="E68" s="335"/>
      <c r="F68" s="341">
        <v>0.2</v>
      </c>
    </row>
    <row r="69" spans="1:6" ht="27.6" x14ac:dyDescent="0.3">
      <c r="A69" s="356" t="s">
        <v>19</v>
      </c>
      <c r="B69" s="405"/>
      <c r="C69" s="357" t="s">
        <v>342</v>
      </c>
      <c r="D69" s="340">
        <v>0</v>
      </c>
      <c r="E69" s="335"/>
      <c r="F69" s="341">
        <v>0.2</v>
      </c>
    </row>
    <row r="70" spans="1:6" x14ac:dyDescent="0.3">
      <c r="A70" s="356" t="s">
        <v>19</v>
      </c>
      <c r="B70" s="405"/>
      <c r="C70" s="357" t="s">
        <v>343</v>
      </c>
      <c r="D70" s="340">
        <v>0</v>
      </c>
      <c r="E70" s="335"/>
      <c r="F70" s="341">
        <v>0.2</v>
      </c>
    </row>
    <row r="71" spans="1:6" ht="27.6" x14ac:dyDescent="0.3">
      <c r="A71" s="356" t="s">
        <v>334</v>
      </c>
      <c r="B71" s="408"/>
      <c r="C71" s="357" t="s">
        <v>350</v>
      </c>
      <c r="D71" s="343" t="s">
        <v>349</v>
      </c>
      <c r="E71" s="335"/>
      <c r="F71" s="343" t="s">
        <v>349</v>
      </c>
    </row>
    <row r="72" spans="1:6" x14ac:dyDescent="0.3">
      <c r="A72" s="356" t="s">
        <v>16</v>
      </c>
      <c r="B72" s="408"/>
      <c r="C72" s="357"/>
      <c r="D72" s="340"/>
      <c r="E72" s="335"/>
      <c r="F72" s="341"/>
    </row>
    <row r="73" spans="1:6" x14ac:dyDescent="0.3">
      <c r="A73" s="354"/>
      <c r="B73" s="404" t="s">
        <v>15</v>
      </c>
      <c r="C73" s="357"/>
      <c r="D73" s="340">
        <v>0</v>
      </c>
      <c r="E73" s="335"/>
      <c r="F73" s="340">
        <v>0</v>
      </c>
    </row>
    <row r="74" spans="1:6" x14ac:dyDescent="0.3">
      <c r="A74" s="354"/>
      <c r="B74" s="404" t="s">
        <v>348</v>
      </c>
      <c r="C74" s="357"/>
      <c r="D74" s="348">
        <v>0.5</v>
      </c>
      <c r="E74" s="335"/>
      <c r="F74" s="348">
        <v>0.5</v>
      </c>
    </row>
    <row r="75" spans="1:6" x14ac:dyDescent="0.3">
      <c r="A75" s="354"/>
      <c r="B75" s="404" t="s">
        <v>92</v>
      </c>
      <c r="C75" s="357"/>
      <c r="D75" s="340">
        <v>3000</v>
      </c>
      <c r="E75" s="335"/>
      <c r="F75" s="340">
        <v>0</v>
      </c>
    </row>
    <row r="76" spans="1:6" x14ac:dyDescent="0.3">
      <c r="A76" s="362"/>
      <c r="B76" s="405" t="s">
        <v>14</v>
      </c>
      <c r="C76" s="357"/>
      <c r="D76" s="341">
        <v>0.2</v>
      </c>
      <c r="E76" s="335"/>
      <c r="F76" s="341">
        <v>0.2</v>
      </c>
    </row>
    <row r="77" spans="1:6" ht="69" x14ac:dyDescent="0.3">
      <c r="A77" s="362"/>
      <c r="B77" s="405" t="s">
        <v>13</v>
      </c>
      <c r="C77" s="357"/>
      <c r="D77" s="477">
        <v>0</v>
      </c>
      <c r="E77" s="335"/>
      <c r="F77" s="431" t="s">
        <v>369</v>
      </c>
    </row>
    <row r="78" spans="1:6" x14ac:dyDescent="0.3">
      <c r="A78" s="362"/>
      <c r="B78" s="405" t="s">
        <v>90</v>
      </c>
      <c r="C78" s="357"/>
      <c r="D78" s="341" t="s">
        <v>89</v>
      </c>
      <c r="E78" s="335"/>
      <c r="F78" s="341" t="s">
        <v>89</v>
      </c>
    </row>
    <row r="79" spans="1:6" x14ac:dyDescent="0.3">
      <c r="A79" s="362"/>
      <c r="B79" s="405" t="s">
        <v>87</v>
      </c>
      <c r="C79" s="357"/>
      <c r="D79" s="341" t="s">
        <v>86</v>
      </c>
      <c r="E79" s="335"/>
      <c r="F79" s="341" t="s">
        <v>86</v>
      </c>
    </row>
    <row r="80" spans="1:6" x14ac:dyDescent="0.3">
      <c r="A80" s="356" t="s">
        <v>12</v>
      </c>
      <c r="B80" s="408"/>
      <c r="C80" s="357"/>
      <c r="D80" s="341"/>
      <c r="E80" s="335"/>
      <c r="F80" s="341"/>
    </row>
    <row r="81" spans="1:6" x14ac:dyDescent="0.3">
      <c r="A81" s="354"/>
      <c r="B81" s="404" t="s">
        <v>11</v>
      </c>
      <c r="C81" s="357"/>
      <c r="D81" s="341">
        <v>0.2</v>
      </c>
      <c r="E81" s="335"/>
      <c r="F81" s="341">
        <v>0.2</v>
      </c>
    </row>
    <row r="82" spans="1:6" x14ac:dyDescent="0.3">
      <c r="A82" s="354"/>
      <c r="B82" s="404" t="s">
        <v>9</v>
      </c>
      <c r="C82" s="357" t="s">
        <v>80</v>
      </c>
      <c r="D82" s="340">
        <v>0</v>
      </c>
      <c r="E82" s="335"/>
      <c r="F82" s="349">
        <v>1</v>
      </c>
    </row>
    <row r="83" spans="1:6" x14ac:dyDescent="0.3">
      <c r="A83" s="354"/>
      <c r="B83" s="404" t="s">
        <v>159</v>
      </c>
      <c r="C83" s="357"/>
      <c r="D83" s="341"/>
      <c r="E83" s="335"/>
      <c r="F83" s="346" t="s">
        <v>82</v>
      </c>
    </row>
    <row r="84" spans="1:6" x14ac:dyDescent="0.3">
      <c r="A84" s="354"/>
      <c r="B84" s="404" t="s">
        <v>10</v>
      </c>
      <c r="C84" s="357" t="s">
        <v>80</v>
      </c>
      <c r="D84" s="341">
        <v>0.2</v>
      </c>
      <c r="E84" s="335"/>
      <c r="F84" s="341">
        <v>0.2</v>
      </c>
    </row>
    <row r="85" spans="1:6" ht="27.6" x14ac:dyDescent="0.3">
      <c r="A85" s="354"/>
      <c r="B85" s="357" t="s">
        <v>160</v>
      </c>
      <c r="C85" s="357" t="s">
        <v>78</v>
      </c>
      <c r="D85" s="346" t="s">
        <v>77</v>
      </c>
      <c r="E85" s="335"/>
      <c r="F85" s="341" t="s">
        <v>77</v>
      </c>
    </row>
    <row r="86" spans="1:6" x14ac:dyDescent="0.3">
      <c r="A86" s="356" t="s">
        <v>7</v>
      </c>
      <c r="B86" s="408"/>
      <c r="C86" s="357"/>
      <c r="D86" s="341"/>
      <c r="E86" s="335"/>
      <c r="F86" s="341"/>
    </row>
    <row r="87" spans="1:6" x14ac:dyDescent="0.3">
      <c r="A87" s="363"/>
      <c r="B87" s="404" t="s">
        <v>6</v>
      </c>
      <c r="C87" s="357"/>
      <c r="D87" s="341">
        <v>0.2</v>
      </c>
      <c r="E87" s="335"/>
      <c r="F87" s="341">
        <v>0.2</v>
      </c>
    </row>
    <row r="88" spans="1:6" x14ac:dyDescent="0.3">
      <c r="A88" s="363"/>
      <c r="B88" s="404" t="s">
        <v>5</v>
      </c>
      <c r="C88" s="357"/>
      <c r="D88" s="341">
        <v>0</v>
      </c>
      <c r="E88" s="335"/>
      <c r="F88" s="341">
        <v>40</v>
      </c>
    </row>
    <row r="89" spans="1:6" ht="27.6" x14ac:dyDescent="0.3">
      <c r="A89" s="363"/>
      <c r="B89" s="404" t="s">
        <v>302</v>
      </c>
      <c r="C89" s="355"/>
      <c r="D89" s="429" t="s">
        <v>356</v>
      </c>
      <c r="E89" s="335"/>
      <c r="F89" s="429" t="s">
        <v>356</v>
      </c>
    </row>
    <row r="90" spans="1:6" x14ac:dyDescent="0.3">
      <c r="A90" s="364"/>
      <c r="B90" s="409" t="s">
        <v>303</v>
      </c>
      <c r="C90" s="396"/>
      <c r="D90" s="343">
        <v>0</v>
      </c>
      <c r="E90" s="335"/>
      <c r="F90" s="341"/>
    </row>
    <row r="91" spans="1:6" ht="13.8" customHeight="1" x14ac:dyDescent="0.3">
      <c r="A91" s="364"/>
      <c r="B91" s="409"/>
      <c r="C91" s="357"/>
      <c r="D91" s="341"/>
      <c r="E91" s="335"/>
      <c r="F91" s="341"/>
    </row>
    <row r="92" spans="1:6" x14ac:dyDescent="0.3">
      <c r="A92" s="363" t="s">
        <v>161</v>
      </c>
      <c r="B92" s="411"/>
      <c r="C92" s="357"/>
      <c r="D92" s="341"/>
      <c r="E92" s="335"/>
      <c r="F92" s="341"/>
    </row>
    <row r="93" spans="1:6" x14ac:dyDescent="0.3">
      <c r="A93" s="363" t="s">
        <v>152</v>
      </c>
      <c r="B93" s="411"/>
      <c r="C93" s="357"/>
      <c r="D93" s="341" t="s">
        <v>70</v>
      </c>
      <c r="E93" s="335"/>
      <c r="F93" s="341" t="s">
        <v>70</v>
      </c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463" t="s">
        <v>440</v>
      </c>
      <c r="E96" s="335"/>
      <c r="F96" s="341" t="s">
        <v>410</v>
      </c>
    </row>
    <row r="97" spans="1:6" ht="13.8" customHeight="1" x14ac:dyDescent="0.3">
      <c r="A97" s="356" t="s">
        <v>1</v>
      </c>
      <c r="B97" s="408"/>
      <c r="C97" s="357" t="s">
        <v>66</v>
      </c>
      <c r="D97" s="346" t="s">
        <v>328</v>
      </c>
      <c r="E97" s="335"/>
      <c r="F97" s="341" t="s">
        <v>410</v>
      </c>
    </row>
    <row r="98" spans="1:6" ht="13.8" customHeight="1" x14ac:dyDescent="0.3">
      <c r="A98" s="356" t="s">
        <v>378</v>
      </c>
      <c r="B98" s="408"/>
      <c r="C98" s="357"/>
      <c r="D98" s="346" t="s">
        <v>408</v>
      </c>
      <c r="E98" s="335"/>
      <c r="F98" s="341"/>
    </row>
    <row r="99" spans="1:6" ht="13.8" customHeight="1" x14ac:dyDescent="0.3">
      <c r="A99" s="356" t="s">
        <v>379</v>
      </c>
      <c r="B99" s="408"/>
      <c r="C99" s="357"/>
      <c r="D99" s="463" t="s">
        <v>442</v>
      </c>
      <c r="E99" s="335"/>
      <c r="F99" s="341"/>
    </row>
    <row r="100" spans="1:6" ht="15" customHeight="1" x14ac:dyDescent="0.3">
      <c r="A100" s="356" t="s">
        <v>0</v>
      </c>
      <c r="B100" s="408"/>
      <c r="C100" s="357" t="s">
        <v>329</v>
      </c>
      <c r="D100" s="463" t="s">
        <v>441</v>
      </c>
      <c r="E100" s="335"/>
      <c r="F100" s="341" t="s">
        <v>410</v>
      </c>
    </row>
    <row r="101" spans="1:6" x14ac:dyDescent="0.3">
      <c r="A101" s="356" t="s">
        <v>62</v>
      </c>
      <c r="B101" s="408"/>
      <c r="C101" s="357"/>
      <c r="D101" s="341" t="s">
        <v>410</v>
      </c>
      <c r="E101" s="335"/>
      <c r="F101" s="341" t="s">
        <v>410</v>
      </c>
    </row>
    <row r="102" spans="1:6" ht="13.8" customHeight="1" x14ac:dyDescent="0.3">
      <c r="A102" s="356" t="s">
        <v>150</v>
      </c>
      <c r="B102" s="408"/>
      <c r="C102" s="357" t="s">
        <v>151</v>
      </c>
      <c r="D102" s="432">
        <v>0</v>
      </c>
      <c r="E102" s="335"/>
      <c r="F102" s="341"/>
    </row>
    <row r="103" spans="1:6" x14ac:dyDescent="0.3">
      <c r="A103" s="356" t="s">
        <v>327</v>
      </c>
      <c r="B103" s="408"/>
      <c r="C103" s="357"/>
      <c r="D103" s="434" t="s">
        <v>284</v>
      </c>
      <c r="E103" s="335"/>
      <c r="F103" s="341" t="s">
        <v>284</v>
      </c>
    </row>
    <row r="104" spans="1:6" x14ac:dyDescent="0.3">
      <c r="A104" s="408" t="s">
        <v>61</v>
      </c>
      <c r="B104" s="408"/>
      <c r="C104" s="380"/>
      <c r="D104" s="341" t="s">
        <v>370</v>
      </c>
      <c r="E104" s="433"/>
      <c r="F104" s="341"/>
    </row>
    <row r="105" spans="1:6" x14ac:dyDescent="0.3">
      <c r="A105" s="408"/>
      <c r="B105" s="408"/>
      <c r="C105" s="380"/>
      <c r="D105" s="434"/>
      <c r="E105" s="433"/>
      <c r="F105" s="341"/>
    </row>
    <row r="106" spans="1:6" ht="27.6" x14ac:dyDescent="0.3">
      <c r="A106" s="408"/>
      <c r="B106" s="357" t="s">
        <v>371</v>
      </c>
      <c r="C106" s="357" t="s">
        <v>404</v>
      </c>
      <c r="D106" s="340" t="s">
        <v>405</v>
      </c>
      <c r="E106" s="433"/>
      <c r="F106" s="340" t="s">
        <v>405</v>
      </c>
    </row>
    <row r="107" spans="1:6" ht="27.6" x14ac:dyDescent="0.3">
      <c r="A107" s="408"/>
      <c r="B107" s="357" t="s">
        <v>403</v>
      </c>
      <c r="C107" s="357" t="s">
        <v>406</v>
      </c>
      <c r="D107" s="340" t="s">
        <v>407</v>
      </c>
      <c r="E107" s="433"/>
      <c r="F107" s="340" t="s">
        <v>407</v>
      </c>
    </row>
    <row r="108" spans="1:6" x14ac:dyDescent="0.3">
      <c r="A108" s="408"/>
      <c r="B108" s="408"/>
      <c r="C108" s="380"/>
      <c r="D108" s="434"/>
      <c r="E108" s="335"/>
      <c r="F108" s="335"/>
    </row>
    <row r="109" spans="1:6" x14ac:dyDescent="0.3">
      <c r="A109" s="335"/>
      <c r="B109" s="335"/>
      <c r="C109" s="335"/>
      <c r="D109" s="335"/>
      <c r="E109" s="335"/>
      <c r="F109" s="335"/>
    </row>
    <row r="110" spans="1:6" ht="15" hidden="1" thickBot="1" x14ac:dyDescent="0.35">
      <c r="A110" s="369"/>
      <c r="B110" s="395" t="s">
        <v>144</v>
      </c>
      <c r="C110" s="397"/>
      <c r="D110" s="347"/>
      <c r="E110" s="351"/>
      <c r="F110" s="351"/>
    </row>
    <row r="111" spans="1:6" ht="15" hidden="1" thickBot="1" x14ac:dyDescent="0.35">
      <c r="A111" s="369"/>
      <c r="B111" s="412" t="s">
        <v>94</v>
      </c>
      <c r="C111" s="397"/>
      <c r="D111" s="347"/>
      <c r="E111" s="351"/>
      <c r="F111" s="351"/>
    </row>
    <row r="112" spans="1:6" ht="15" hidden="1" thickBot="1" x14ac:dyDescent="0.35">
      <c r="A112" s="369"/>
      <c r="B112" s="412" t="s">
        <v>83</v>
      </c>
      <c r="C112" s="397"/>
      <c r="D112" s="347"/>
      <c r="E112" s="351"/>
      <c r="F112" s="351"/>
    </row>
    <row r="113" spans="1:6" ht="15" hidden="1" thickBot="1" x14ac:dyDescent="0.35">
      <c r="A113" s="369"/>
      <c r="B113" s="395"/>
      <c r="C113" s="397"/>
      <c r="D113" s="347"/>
      <c r="E113" s="351"/>
      <c r="F113" s="351"/>
    </row>
    <row r="114" spans="1:6" ht="15" hidden="1" thickBot="1" x14ac:dyDescent="0.35">
      <c r="A114" s="369"/>
      <c r="B114" s="395"/>
      <c r="C114" s="397"/>
      <c r="D114" s="347"/>
      <c r="E114" s="351"/>
      <c r="F114" s="351"/>
    </row>
    <row r="115" spans="1:6" ht="15" hidden="1" thickBot="1" x14ac:dyDescent="0.35">
      <c r="A115" s="369"/>
      <c r="B115" s="395"/>
      <c r="C115" s="397"/>
      <c r="D115" s="347"/>
      <c r="E115" s="351"/>
      <c r="F115" s="351"/>
    </row>
    <row r="116" spans="1:6" ht="15" hidden="1" thickBot="1" x14ac:dyDescent="0.35">
      <c r="A116" s="369"/>
      <c r="B116" s="395"/>
      <c r="C116" s="397"/>
      <c r="D116" s="347"/>
      <c r="E116" s="351"/>
      <c r="F116" s="351"/>
    </row>
    <row r="117" spans="1:6" ht="15" hidden="1" thickBot="1" x14ac:dyDescent="0.35">
      <c r="A117" s="369"/>
      <c r="B117" s="395"/>
      <c r="C117" s="397"/>
      <c r="D117" s="347"/>
      <c r="E117" s="351"/>
      <c r="F117" s="351"/>
    </row>
    <row r="118" spans="1:6" ht="15" hidden="1" thickBot="1" x14ac:dyDescent="0.35">
      <c r="A118" s="369"/>
      <c r="B118" s="395"/>
      <c r="C118" s="397"/>
      <c r="D118" s="347"/>
      <c r="E118" s="351"/>
      <c r="F118" s="351"/>
    </row>
    <row r="119" spans="1:6" ht="15" hidden="1" thickBot="1" x14ac:dyDescent="0.35">
      <c r="A119" s="372" t="s">
        <v>60</v>
      </c>
      <c r="B119" s="395"/>
      <c r="C119" s="397"/>
      <c r="D119" s="347"/>
      <c r="E119" s="351"/>
      <c r="F119" s="351"/>
    </row>
    <row r="120" spans="1:6" ht="16.2" hidden="1" thickBot="1" x14ac:dyDescent="0.35">
      <c r="A120" s="373" t="s">
        <v>59</v>
      </c>
      <c r="B120" s="413"/>
      <c r="C120" s="397"/>
      <c r="D120" s="347" t="e">
        <f>IF(#REF!=#REF!,0,1)</f>
        <v>#REF!</v>
      </c>
      <c r="E120" s="351"/>
      <c r="F120" s="351" t="e">
        <f>IF(#REF!=#REF!,0,1)</f>
        <v>#REF!</v>
      </c>
    </row>
    <row r="121" spans="1:6" ht="16.2" hidden="1" thickBot="1" x14ac:dyDescent="0.35">
      <c r="A121" s="375" t="s">
        <v>58</v>
      </c>
      <c r="B121" s="414"/>
      <c r="C121" s="397"/>
      <c r="D121" s="347" t="e">
        <f>IF(D4=#REF!,0,1)</f>
        <v>#REF!</v>
      </c>
      <c r="E121" s="351"/>
      <c r="F121" s="351" t="e">
        <f>IF(F4=#REF!,0,1)</f>
        <v>#REF!</v>
      </c>
    </row>
    <row r="122" spans="1:6" ht="15" hidden="1" thickBot="1" x14ac:dyDescent="0.35">
      <c r="A122" s="377"/>
      <c r="B122" s="415"/>
      <c r="C122" s="397"/>
      <c r="D122" s="347" t="e">
        <f>IF(D5=#REF!,0,1)</f>
        <v>#REF!</v>
      </c>
      <c r="E122" s="351"/>
      <c r="F122" s="351" t="e">
        <f>IF(F5=#REF!,0,1)</f>
        <v>#REF!</v>
      </c>
    </row>
    <row r="123" spans="1:6" ht="15" hidden="1" thickBot="1" x14ac:dyDescent="0.35">
      <c r="A123" s="379" t="s">
        <v>57</v>
      </c>
      <c r="B123" s="416"/>
      <c r="C123" s="397"/>
      <c r="D123" s="347" t="e">
        <f>IF(D6=#REF!,0,1)</f>
        <v>#REF!</v>
      </c>
      <c r="E123" s="351"/>
      <c r="F123" s="351" t="e">
        <f>IF(F6=#REF!,0,1)</f>
        <v>#REF!</v>
      </c>
    </row>
    <row r="124" spans="1:6" ht="15" hidden="1" thickBot="1" x14ac:dyDescent="0.35">
      <c r="A124" s="379" t="s">
        <v>56</v>
      </c>
      <c r="B124" s="417"/>
      <c r="C124" s="397"/>
      <c r="D124" s="347" t="e">
        <f>IF(D7=#REF!,0,1)</f>
        <v>#REF!</v>
      </c>
      <c r="E124" s="351"/>
      <c r="F124" s="351" t="e">
        <f>IF(F7=#REF!,0,1)</f>
        <v>#REF!</v>
      </c>
    </row>
    <row r="125" spans="1:6" ht="15" hidden="1" thickBot="1" x14ac:dyDescent="0.35">
      <c r="A125" s="382"/>
      <c r="B125" s="418" t="s">
        <v>51</v>
      </c>
      <c r="C125" s="397"/>
      <c r="D125" s="347" t="e">
        <f>IF(D8=#REF!,0,1)</f>
        <v>#REF!</v>
      </c>
      <c r="E125" s="351"/>
      <c r="F125" s="351" t="e">
        <f>IF(F8=#REF!,0,1)</f>
        <v>#REF!</v>
      </c>
    </row>
    <row r="126" spans="1:6" ht="15" hidden="1" thickBot="1" x14ac:dyDescent="0.35">
      <c r="A126" s="382"/>
      <c r="B126" s="418" t="s">
        <v>54</v>
      </c>
      <c r="C126" s="397"/>
      <c r="D126" s="347" t="e">
        <f>IF(D9=#REF!,0,1)</f>
        <v>#REF!</v>
      </c>
      <c r="E126" s="351"/>
      <c r="F126" s="351" t="e">
        <f>IF(F9=#REF!,0,1)</f>
        <v>#REF!</v>
      </c>
    </row>
    <row r="127" spans="1:6" ht="15" hidden="1" thickBot="1" x14ac:dyDescent="0.35">
      <c r="A127" s="382"/>
      <c r="B127" s="418"/>
      <c r="C127" s="397"/>
      <c r="D127" s="347" t="e">
        <f>IF(D11=#REF!,0,1)</f>
        <v>#REF!</v>
      </c>
      <c r="E127" s="351"/>
      <c r="F127" s="351" t="e">
        <f>IF(F11=#REF!,0,1)</f>
        <v>#REF!</v>
      </c>
    </row>
    <row r="128" spans="1:6" ht="15" hidden="1" thickBot="1" x14ac:dyDescent="0.35">
      <c r="A128" s="379" t="s">
        <v>55</v>
      </c>
      <c r="B128" s="417"/>
      <c r="C128" s="397"/>
      <c r="D128" s="347" t="e">
        <f>IF(D12=#REF!,0,1)</f>
        <v>#REF!</v>
      </c>
      <c r="E128" s="351"/>
      <c r="F128" s="351" t="e">
        <f>IF(F12=#REF!,0,1)</f>
        <v>#REF!</v>
      </c>
    </row>
    <row r="129" spans="1:6" ht="15" hidden="1" thickBot="1" x14ac:dyDescent="0.35">
      <c r="A129" s="382"/>
      <c r="B129" s="418" t="s">
        <v>51</v>
      </c>
      <c r="C129" s="397"/>
      <c r="D129" s="347" t="e">
        <f>IF(D13=#REF!,0,1)</f>
        <v>#REF!</v>
      </c>
      <c r="E129" s="351"/>
      <c r="F129" s="351" t="e">
        <f>IF(F13=#REF!,0,1)</f>
        <v>#REF!</v>
      </c>
    </row>
    <row r="130" spans="1:6" ht="15" hidden="1" thickBot="1" x14ac:dyDescent="0.35">
      <c r="A130" s="382"/>
      <c r="B130" s="418" t="s">
        <v>54</v>
      </c>
      <c r="C130" s="397"/>
      <c r="D130" s="347" t="e">
        <f>IF(D14=#REF!,0,1)</f>
        <v>#REF!</v>
      </c>
      <c r="E130" s="351"/>
      <c r="F130" s="351" t="e">
        <f>IF(F14=#REF!,0,1)</f>
        <v>#REF!</v>
      </c>
    </row>
    <row r="131" spans="1:6" ht="15" hidden="1" thickBot="1" x14ac:dyDescent="0.35">
      <c r="A131" s="382"/>
      <c r="B131" s="418"/>
      <c r="C131" s="397"/>
      <c r="D131" s="347" t="e">
        <f>IF(D15=#REF!,0,1)</f>
        <v>#REF!</v>
      </c>
      <c r="E131" s="351"/>
      <c r="F131" s="351" t="e">
        <f>IF(F15=#REF!,0,1)</f>
        <v>#REF!</v>
      </c>
    </row>
    <row r="132" spans="1:6" ht="15" hidden="1" thickBot="1" x14ac:dyDescent="0.35">
      <c r="A132" s="382" t="s">
        <v>53</v>
      </c>
      <c r="B132" s="417"/>
      <c r="C132" s="397"/>
      <c r="D132" s="347" t="e">
        <f>IF(D16=#REF!,0,1)</f>
        <v>#REF!</v>
      </c>
      <c r="E132" s="351"/>
      <c r="F132" s="351" t="e">
        <f>IF(F16=#REF!,0,1)</f>
        <v>#REF!</v>
      </c>
    </row>
    <row r="133" spans="1:6" ht="15" hidden="1" thickBot="1" x14ac:dyDescent="0.35">
      <c r="A133" s="382"/>
      <c r="B133" s="418" t="s">
        <v>51</v>
      </c>
      <c r="C133" s="397"/>
      <c r="D133" s="347" t="e">
        <f>IF(D17=#REF!,0,1)</f>
        <v>#REF!</v>
      </c>
      <c r="E133" s="351"/>
      <c r="F133" s="351" t="e">
        <f>IF(F17=#REF!,0,1)</f>
        <v>#REF!</v>
      </c>
    </row>
    <row r="134" spans="1:6" ht="15" hidden="1" thickBot="1" x14ac:dyDescent="0.35">
      <c r="A134" s="382" t="s">
        <v>52</v>
      </c>
      <c r="B134" s="417"/>
      <c r="C134" s="397"/>
      <c r="D134" s="347" t="e">
        <f>IF(D18=#REF!,0,1)</f>
        <v>#REF!</v>
      </c>
      <c r="E134" s="351"/>
      <c r="F134" s="351" t="e">
        <f>IF(F18=#REF!,0,1)</f>
        <v>#REF!</v>
      </c>
    </row>
    <row r="135" spans="1:6" ht="15" hidden="1" thickBot="1" x14ac:dyDescent="0.35">
      <c r="A135" s="382"/>
      <c r="B135" s="418" t="s">
        <v>51</v>
      </c>
      <c r="C135" s="397"/>
      <c r="D135" s="347" t="e">
        <f>IF(D19=#REF!,0,1)</f>
        <v>#REF!</v>
      </c>
      <c r="E135" s="351"/>
      <c r="F135" s="351" t="e">
        <f>IF(F19=#REF!,0,1)</f>
        <v>#REF!</v>
      </c>
    </row>
    <row r="136" spans="1:6" ht="15" hidden="1" thickBot="1" x14ac:dyDescent="0.35">
      <c r="A136" s="382"/>
      <c r="B136" s="418"/>
      <c r="C136" s="397"/>
      <c r="D136" s="347" t="e">
        <f>IF(D21=#REF!,0,1)</f>
        <v>#REF!</v>
      </c>
      <c r="E136" s="351"/>
      <c r="F136" s="351" t="e">
        <f>IF(F21=#REF!,0,1)</f>
        <v>#REF!</v>
      </c>
    </row>
    <row r="137" spans="1:6" ht="15" hidden="1" thickBot="1" x14ac:dyDescent="0.35">
      <c r="A137" s="382" t="s">
        <v>335</v>
      </c>
      <c r="B137" s="417"/>
      <c r="C137" s="397"/>
      <c r="D137" s="347" t="e">
        <f>IF(D22=#REF!,0,1)</f>
        <v>#REF!</v>
      </c>
      <c r="E137" s="351"/>
      <c r="F137" s="351" t="e">
        <f>IF(F22=#REF!,0,1)</f>
        <v>#REF!</v>
      </c>
    </row>
    <row r="138" spans="1:6" ht="15" hidden="1" thickBot="1" x14ac:dyDescent="0.35">
      <c r="A138" s="384"/>
      <c r="B138" s="419"/>
      <c r="C138" s="397"/>
      <c r="D138" s="347" t="e">
        <f>IF(D23=#REF!,0,1)</f>
        <v>#REF!</v>
      </c>
      <c r="E138" s="351"/>
      <c r="F138" s="351" t="e">
        <f>IF(F23=#REF!,0,1)</f>
        <v>#REF!</v>
      </c>
    </row>
    <row r="139" spans="1:6" ht="15" hidden="1" thickBot="1" x14ac:dyDescent="0.35">
      <c r="A139" s="382" t="s">
        <v>49</v>
      </c>
      <c r="B139" s="417"/>
      <c r="C139" s="397"/>
      <c r="D139" s="347" t="e">
        <f>IF(D24=#REF!,0,1)</f>
        <v>#REF!</v>
      </c>
      <c r="E139" s="351"/>
      <c r="F139" s="351" t="e">
        <f>IF(F24=#REF!,0,1)</f>
        <v>#REF!</v>
      </c>
    </row>
    <row r="140" spans="1:6" ht="15" hidden="1" thickBot="1" x14ac:dyDescent="0.35">
      <c r="A140" s="382" t="s">
        <v>48</v>
      </c>
      <c r="B140" s="417"/>
      <c r="C140" s="397"/>
      <c r="D140" s="347" t="e">
        <f>IF(D25=#REF!,0,1)</f>
        <v>#REF!</v>
      </c>
      <c r="E140" s="351"/>
      <c r="F140" s="351" t="e">
        <f>IF(F25=#REF!,0,1)</f>
        <v>#REF!</v>
      </c>
    </row>
    <row r="141" spans="1:6" ht="15" hidden="1" thickBot="1" x14ac:dyDescent="0.35">
      <c r="A141" s="382" t="s">
        <v>120</v>
      </c>
      <c r="B141" s="417"/>
      <c r="C141" s="397"/>
      <c r="D141" s="347" t="e">
        <f>IF(D26=#REF!,0,1)</f>
        <v>#REF!</v>
      </c>
      <c r="E141" s="351"/>
      <c r="F141" s="351" t="e">
        <f>IF(F26=#REF!,0,1)</f>
        <v>#REF!</v>
      </c>
    </row>
    <row r="142" spans="1:6" ht="15" hidden="1" thickBot="1" x14ac:dyDescent="0.35">
      <c r="A142" s="382" t="s">
        <v>118</v>
      </c>
      <c r="B142" s="417"/>
      <c r="C142" s="398" t="s">
        <v>117</v>
      </c>
      <c r="D142" s="347" t="e">
        <f>IF(D27=#REF!,0,1)</f>
        <v>#REF!</v>
      </c>
      <c r="E142" s="351"/>
      <c r="F142" s="351" t="e">
        <f>IF(F27=#REF!,0,1)</f>
        <v>#REF!</v>
      </c>
    </row>
    <row r="143" spans="1:6" ht="15" hidden="1" thickBot="1" x14ac:dyDescent="0.35">
      <c r="A143" s="382"/>
      <c r="B143" s="417"/>
      <c r="C143" s="398" t="s">
        <v>146</v>
      </c>
      <c r="D143" s="347" t="e">
        <f>IF(D28=#REF!,0,1)</f>
        <v>#REF!</v>
      </c>
      <c r="E143" s="351"/>
      <c r="F143" s="351" t="e">
        <f>IF(F28=#REF!,0,1)</f>
        <v>#REF!</v>
      </c>
    </row>
    <row r="144" spans="1:6" ht="15" hidden="1" thickBot="1" x14ac:dyDescent="0.35">
      <c r="A144" s="382"/>
      <c r="B144" s="417"/>
      <c r="C144" s="398" t="s">
        <v>147</v>
      </c>
      <c r="D144" s="347" t="e">
        <f>IF(D29=#REF!,0,1)</f>
        <v>#REF!</v>
      </c>
      <c r="E144" s="351"/>
      <c r="F144" s="351" t="e">
        <f>IF(F29=#REF!,0,1)</f>
        <v>#REF!</v>
      </c>
    </row>
    <row r="145" spans="1:6" ht="15" hidden="1" thickBot="1" x14ac:dyDescent="0.35">
      <c r="A145" s="382" t="s">
        <v>47</v>
      </c>
      <c r="B145" s="417"/>
      <c r="C145" s="397"/>
      <c r="D145" s="347" t="e">
        <f>IF(D30=#REF!,0,1)</f>
        <v>#REF!</v>
      </c>
      <c r="E145" s="351"/>
      <c r="F145" s="351" t="e">
        <f>IF(F30=#REF!,0,1)</f>
        <v>#REF!</v>
      </c>
    </row>
    <row r="146" spans="1:6" ht="15" hidden="1" thickBot="1" x14ac:dyDescent="0.35">
      <c r="A146" s="384"/>
      <c r="B146" s="419"/>
      <c r="C146" s="397"/>
      <c r="D146" s="347" t="e">
        <f>IF(D31=#REF!,0,1)</f>
        <v>#REF!</v>
      </c>
      <c r="E146" s="351"/>
      <c r="F146" s="351" t="e">
        <f>IF(F31=#REF!,0,1)</f>
        <v>#REF!</v>
      </c>
    </row>
    <row r="147" spans="1:6" ht="15" hidden="1" thickBot="1" x14ac:dyDescent="0.35">
      <c r="A147" s="382" t="s">
        <v>46</v>
      </c>
      <c r="B147" s="417"/>
      <c r="C147" s="397"/>
      <c r="D147" s="347" t="e">
        <f>IF(D32=#REF!,0,1)</f>
        <v>#REF!</v>
      </c>
      <c r="E147" s="351"/>
      <c r="F147" s="351" t="e">
        <f>IF(F32=#REF!,0,1)</f>
        <v>#REF!</v>
      </c>
    </row>
    <row r="148" spans="1:6" ht="15" hidden="1" thickBot="1" x14ac:dyDescent="0.35">
      <c r="A148" s="382" t="s">
        <v>45</v>
      </c>
      <c r="B148" s="417"/>
      <c r="C148" s="397"/>
      <c r="D148" s="347" t="e">
        <f>IF(D33=#REF!,0,1)</f>
        <v>#REF!</v>
      </c>
      <c r="E148" s="351"/>
      <c r="F148" s="351" t="e">
        <f>IF(F33=#REF!,0,1)</f>
        <v>#REF!</v>
      </c>
    </row>
    <row r="149" spans="1:6" ht="15" hidden="1" thickBot="1" x14ac:dyDescent="0.35">
      <c r="A149" s="382" t="s">
        <v>44</v>
      </c>
      <c r="B149" s="417"/>
      <c r="C149" s="397"/>
      <c r="D149" s="347" t="e">
        <f>IF(D34=#REF!,0,1)</f>
        <v>#REF!</v>
      </c>
      <c r="E149" s="351"/>
      <c r="F149" s="351" t="e">
        <f>IF(F34=#REF!,0,1)</f>
        <v>#REF!</v>
      </c>
    </row>
    <row r="150" spans="1:6" ht="15" hidden="1" thickBot="1" x14ac:dyDescent="0.35">
      <c r="A150" s="382" t="s">
        <v>43</v>
      </c>
      <c r="B150" s="417"/>
      <c r="C150" s="397"/>
      <c r="D150" s="347" t="e">
        <f>IF(D35=#REF!,0,1)</f>
        <v>#REF!</v>
      </c>
      <c r="E150" s="351"/>
      <c r="F150" s="351" t="e">
        <f>IF(F35=#REF!,0,1)</f>
        <v>#REF!</v>
      </c>
    </row>
    <row r="151" spans="1:6" ht="15" hidden="1" thickBot="1" x14ac:dyDescent="0.35">
      <c r="A151" s="382" t="s">
        <v>42</v>
      </c>
      <c r="B151" s="417"/>
      <c r="C151" s="397"/>
      <c r="D151" s="347" t="e">
        <f>IF(D36=#REF!,0,1)</f>
        <v>#REF!</v>
      </c>
      <c r="E151" s="351"/>
      <c r="F151" s="351" t="e">
        <f>IF(F36=#REF!,0,1)</f>
        <v>#REF!</v>
      </c>
    </row>
    <row r="152" spans="1:6" ht="15" hidden="1" thickBot="1" x14ac:dyDescent="0.35">
      <c r="A152" s="382" t="s">
        <v>336</v>
      </c>
      <c r="B152" s="417"/>
      <c r="C152" s="397"/>
      <c r="D152" s="347" t="e">
        <f>IF(D37=#REF!,0,1)</f>
        <v>#REF!</v>
      </c>
      <c r="E152" s="351"/>
      <c r="F152" s="351" t="e">
        <f>IF(F37=#REF!,0,1)</f>
        <v>#REF!</v>
      </c>
    </row>
    <row r="153" spans="1:6" ht="15" hidden="1" thickBot="1" x14ac:dyDescent="0.35">
      <c r="A153" s="382" t="s">
        <v>110</v>
      </c>
      <c r="B153" s="417"/>
      <c r="C153" s="397"/>
      <c r="D153" s="347" t="e">
        <f>IF(D38=#REF!,0,1)</f>
        <v>#REF!</v>
      </c>
      <c r="E153" s="351"/>
      <c r="F153" s="351" t="e">
        <f>IF(F38=#REF!,0,1)</f>
        <v>#REF!</v>
      </c>
    </row>
    <row r="154" spans="1:6" ht="15" hidden="1" thickBot="1" x14ac:dyDescent="0.35">
      <c r="A154" s="359" t="s">
        <v>149</v>
      </c>
      <c r="B154" s="417"/>
      <c r="C154" s="397"/>
      <c r="D154" s="347" t="e">
        <f>IF(D39=#REF!,0,1)</f>
        <v>#REF!</v>
      </c>
      <c r="E154" s="351"/>
      <c r="F154" s="351" t="e">
        <f>IF(F39=#REF!,0,1)</f>
        <v>#REF!</v>
      </c>
    </row>
    <row r="155" spans="1:6" ht="15" hidden="1" thickBot="1" x14ac:dyDescent="0.35">
      <c r="A155" s="384"/>
      <c r="B155" s="419"/>
      <c r="C155" s="397"/>
      <c r="D155" s="347" t="e">
        <f>IF(D40=#REF!,0,1)</f>
        <v>#REF!</v>
      </c>
      <c r="E155" s="351"/>
      <c r="F155" s="351" t="e">
        <f>IF(F40=#REF!,0,1)</f>
        <v>#REF!</v>
      </c>
    </row>
    <row r="156" spans="1:6" ht="15" hidden="1" thickBot="1" x14ac:dyDescent="0.35">
      <c r="A156" s="382" t="s">
        <v>40</v>
      </c>
      <c r="B156" s="417"/>
      <c r="C156" s="397"/>
      <c r="D156" s="347" t="e">
        <f>IF(D41=#REF!,0,1)</f>
        <v>#REF!</v>
      </c>
      <c r="E156" s="351"/>
      <c r="F156" s="351" t="e">
        <f>IF(F41=#REF!,0,1)</f>
        <v>#REF!</v>
      </c>
    </row>
    <row r="157" spans="1:6" ht="15" hidden="1" thickBot="1" x14ac:dyDescent="0.35">
      <c r="A157" s="382" t="s">
        <v>108</v>
      </c>
      <c r="B157" s="417"/>
      <c r="C157" s="397"/>
      <c r="D157" s="347" t="e">
        <f>IF(D42=#REF!,0,1)</f>
        <v>#REF!</v>
      </c>
      <c r="E157" s="351"/>
      <c r="F157" s="351" t="e">
        <f>IF(F42=#REF!,0,1)</f>
        <v>#REF!</v>
      </c>
    </row>
    <row r="158" spans="1:6" ht="15" hidden="1" thickBot="1" x14ac:dyDescent="0.35">
      <c r="A158" s="382" t="s">
        <v>39</v>
      </c>
      <c r="B158" s="417"/>
      <c r="C158" s="397"/>
      <c r="D158" s="347" t="e">
        <f>IF(D43=#REF!,0,1)</f>
        <v>#REF!</v>
      </c>
      <c r="E158" s="351"/>
      <c r="F158" s="351" t="e">
        <f>IF(F43=#REF!,0,1)</f>
        <v>#REF!</v>
      </c>
    </row>
    <row r="159" spans="1:6" ht="15" hidden="1" thickBot="1" x14ac:dyDescent="0.35">
      <c r="A159" s="382" t="s">
        <v>38</v>
      </c>
      <c r="B159" s="417"/>
      <c r="C159" s="397"/>
      <c r="D159" s="347" t="e">
        <f>IF(D44=#REF!,0,1)</f>
        <v>#REF!</v>
      </c>
      <c r="E159" s="351"/>
      <c r="F159" s="351" t="e">
        <f>IF(F44=#REF!,0,1)</f>
        <v>#REF!</v>
      </c>
    </row>
    <row r="160" spans="1:6" ht="15" hidden="1" thickBot="1" x14ac:dyDescent="0.35">
      <c r="A160" s="382" t="s">
        <v>37</v>
      </c>
      <c r="B160" s="417"/>
      <c r="C160" s="397"/>
      <c r="D160" s="347" t="e">
        <f>IF(D45=#REF!,0,1)</f>
        <v>#REF!</v>
      </c>
      <c r="E160" s="351"/>
      <c r="F160" s="351" t="e">
        <f>IF(F45=#REF!,0,1)</f>
        <v>#REF!</v>
      </c>
    </row>
    <row r="161" spans="1:6" ht="15" hidden="1" thickBot="1" x14ac:dyDescent="0.35">
      <c r="A161" s="382" t="s">
        <v>36</v>
      </c>
      <c r="B161" s="417"/>
      <c r="C161" s="397"/>
      <c r="D161" s="347" t="e">
        <f>IF(D46=#REF!,0,1)</f>
        <v>#REF!</v>
      </c>
      <c r="E161" s="351"/>
      <c r="F161" s="351" t="e">
        <f>IF(F46=#REF!,0,1)</f>
        <v>#REF!</v>
      </c>
    </row>
    <row r="162" spans="1:6" ht="15" hidden="1" thickBot="1" x14ac:dyDescent="0.35">
      <c r="A162" s="382" t="s">
        <v>35</v>
      </c>
      <c r="B162" s="417"/>
      <c r="C162" s="397"/>
      <c r="D162" s="347" t="e">
        <f>IF(D47=#REF!,0,1)</f>
        <v>#REF!</v>
      </c>
      <c r="E162" s="351"/>
      <c r="F162" s="351" t="e">
        <f>IF(F47=#REF!,0,1)</f>
        <v>#REF!</v>
      </c>
    </row>
    <row r="163" spans="1:6" ht="15" hidden="1" thickBot="1" x14ac:dyDescent="0.35">
      <c r="A163" s="384"/>
      <c r="B163" s="419"/>
      <c r="C163" s="397"/>
      <c r="D163" s="347" t="e">
        <f>IF(D48=#REF!,0,1)</f>
        <v>#REF!</v>
      </c>
      <c r="E163" s="351"/>
      <c r="F163" s="351" t="e">
        <f>IF(F48=#REF!,0,1)</f>
        <v>#REF!</v>
      </c>
    </row>
    <row r="164" spans="1:6" ht="15" hidden="1" thickBot="1" x14ac:dyDescent="0.35">
      <c r="A164" s="382" t="s">
        <v>34</v>
      </c>
      <c r="B164" s="417"/>
      <c r="C164" s="397"/>
      <c r="D164" s="347" t="e">
        <f>IF(D49=#REF!,0,1)</f>
        <v>#REF!</v>
      </c>
      <c r="E164" s="351"/>
      <c r="F164" s="351" t="e">
        <f>IF(F49=#REF!,0,1)</f>
        <v>#REF!</v>
      </c>
    </row>
    <row r="165" spans="1:6" ht="15" hidden="1" thickBot="1" x14ac:dyDescent="0.35">
      <c r="A165" s="382" t="s">
        <v>33</v>
      </c>
      <c r="B165" s="417"/>
      <c r="C165" s="397"/>
      <c r="D165" s="347" t="e">
        <f>IF(D50=#REF!,0,1)</f>
        <v>#REF!</v>
      </c>
      <c r="E165" s="351"/>
      <c r="F165" s="351" t="e">
        <f>IF(F50=#REF!,0,1)</f>
        <v>#REF!</v>
      </c>
    </row>
    <row r="166" spans="1:6" ht="15" hidden="1" thickBot="1" x14ac:dyDescent="0.35">
      <c r="A166" s="382" t="s">
        <v>32</v>
      </c>
      <c r="B166" s="417"/>
      <c r="C166" s="397"/>
      <c r="D166" s="347" t="e">
        <f>IF(D51=#REF!,0,1)</f>
        <v>#REF!</v>
      </c>
      <c r="E166" s="351"/>
      <c r="F166" s="351" t="e">
        <f>IF(F51=#REF!,0,1)</f>
        <v>#REF!</v>
      </c>
    </row>
    <row r="167" spans="1:6" ht="15" hidden="1" thickBot="1" x14ac:dyDescent="0.35">
      <c r="A167" s="382" t="s">
        <v>31</v>
      </c>
      <c r="B167" s="417"/>
      <c r="C167" s="397"/>
      <c r="D167" s="347" t="e">
        <f>IF(D52=#REF!,0,1)</f>
        <v>#REF!</v>
      </c>
      <c r="E167" s="351"/>
      <c r="F167" s="351" t="e">
        <f>IF(F52=#REF!,0,1)</f>
        <v>#REF!</v>
      </c>
    </row>
    <row r="168" spans="1:6" ht="15" hidden="1" thickBot="1" x14ac:dyDescent="0.35">
      <c r="A168" s="384"/>
      <c r="B168" s="419"/>
      <c r="C168" s="397"/>
      <c r="D168" s="347" t="e">
        <f>IF(D53=#REF!,0,1)</f>
        <v>#REF!</v>
      </c>
      <c r="E168" s="351"/>
      <c r="F168" s="351" t="e">
        <f>IF(F53=#REF!,0,1)</f>
        <v>#REF!</v>
      </c>
    </row>
    <row r="169" spans="1:6" ht="15" hidden="1" thickBot="1" x14ac:dyDescent="0.35">
      <c r="A169" s="382" t="s">
        <v>30</v>
      </c>
      <c r="B169" s="417"/>
      <c r="C169" s="397"/>
      <c r="D169" s="347" t="e">
        <f>IF(D54=#REF!,0,1)</f>
        <v>#REF!</v>
      </c>
      <c r="E169" s="351"/>
      <c r="F169" s="351" t="e">
        <f>IF(F54=#REF!,0,1)</f>
        <v>#REF!</v>
      </c>
    </row>
    <row r="170" spans="1:6" ht="15" hidden="1" thickBot="1" x14ac:dyDescent="0.35">
      <c r="A170" s="382" t="s">
        <v>29</v>
      </c>
      <c r="B170" s="417"/>
      <c r="C170" s="397"/>
      <c r="D170" s="347" t="e">
        <f>IF(D55=#REF!,0,1)</f>
        <v>#REF!</v>
      </c>
      <c r="E170" s="351"/>
      <c r="F170" s="351" t="e">
        <f>IF(F55=#REF!,0,1)</f>
        <v>#REF!</v>
      </c>
    </row>
    <row r="171" spans="1:6" ht="15" hidden="1" thickBot="1" x14ac:dyDescent="0.35">
      <c r="A171" s="382" t="s">
        <v>28</v>
      </c>
      <c r="B171" s="417"/>
      <c r="C171" s="397"/>
      <c r="D171" s="347" t="e">
        <f>IF(D56=#REF!,0,1)</f>
        <v>#REF!</v>
      </c>
      <c r="E171" s="351"/>
      <c r="F171" s="351" t="e">
        <f>IF(F56=#REF!,0,1)</f>
        <v>#REF!</v>
      </c>
    </row>
    <row r="172" spans="1:6" ht="15" hidden="1" thickBot="1" x14ac:dyDescent="0.35">
      <c r="A172" s="382" t="s">
        <v>27</v>
      </c>
      <c r="B172" s="417"/>
      <c r="C172" s="397"/>
      <c r="D172" s="347" t="e">
        <f>IF(D58=#REF!,0,1)</f>
        <v>#REF!</v>
      </c>
      <c r="E172" s="351"/>
      <c r="F172" s="351" t="e">
        <f>IF(F58=#REF!,0,1)</f>
        <v>#REF!</v>
      </c>
    </row>
    <row r="173" spans="1:6" ht="15" hidden="1" thickBot="1" x14ac:dyDescent="0.35">
      <c r="A173" s="382" t="s">
        <v>26</v>
      </c>
      <c r="B173" s="417"/>
      <c r="C173" s="397"/>
      <c r="D173" s="347" t="e">
        <f>IF(D59=#REF!,0,1)</f>
        <v>#REF!</v>
      </c>
      <c r="E173" s="351"/>
      <c r="F173" s="351" t="e">
        <f>IF(F59=#REF!,0,1)</f>
        <v>#REF!</v>
      </c>
    </row>
    <row r="174" spans="1:6" ht="15" hidden="1" thickBot="1" x14ac:dyDescent="0.35">
      <c r="A174" s="382" t="s">
        <v>331</v>
      </c>
      <c r="B174" s="417"/>
      <c r="C174" s="397"/>
      <c r="D174" s="347" t="e">
        <f>IF(D60=#REF!,0,1)</f>
        <v>#REF!</v>
      </c>
      <c r="E174" s="351"/>
      <c r="F174" s="351" t="e">
        <f>IF(F60=#REF!,0,1)</f>
        <v>#REF!</v>
      </c>
    </row>
    <row r="175" spans="1:6" ht="15" hidden="1" thickBot="1" x14ac:dyDescent="0.35">
      <c r="A175" s="382" t="s">
        <v>332</v>
      </c>
      <c r="B175" s="417"/>
      <c r="C175" s="397"/>
      <c r="D175" s="347" t="e">
        <f>IF(D61=#REF!,0,1)</f>
        <v>#REF!</v>
      </c>
      <c r="E175" s="351"/>
      <c r="F175" s="351" t="e">
        <f>IF(F61=#REF!,0,1)</f>
        <v>#REF!</v>
      </c>
    </row>
    <row r="176" spans="1:6" ht="15" hidden="1" thickBot="1" x14ac:dyDescent="0.35">
      <c r="A176" s="382" t="s">
        <v>23</v>
      </c>
      <c r="B176" s="417"/>
      <c r="C176" s="397"/>
      <c r="D176" s="347" t="e">
        <f>IF(D62=#REF!,0,1)</f>
        <v>#REF!</v>
      </c>
      <c r="E176" s="351"/>
      <c r="F176" s="351" t="e">
        <f>IF(F62=#REF!,0,1)</f>
        <v>#REF!</v>
      </c>
    </row>
    <row r="177" spans="1:6" ht="15" hidden="1" thickBot="1" x14ac:dyDescent="0.35">
      <c r="A177" s="382" t="s">
        <v>337</v>
      </c>
      <c r="B177" s="417"/>
      <c r="C177" s="397"/>
      <c r="D177" s="347" t="e">
        <f>IF(D63=#REF!,0,1)</f>
        <v>#REF!</v>
      </c>
      <c r="E177" s="351"/>
      <c r="F177" s="351" t="e">
        <f>IF(F63=#REF!,0,1)</f>
        <v>#REF!</v>
      </c>
    </row>
    <row r="178" spans="1:6" ht="15" hidden="1" thickBot="1" x14ac:dyDescent="0.35">
      <c r="A178" s="382" t="s">
        <v>21</v>
      </c>
      <c r="B178" s="417"/>
      <c r="C178" s="397"/>
      <c r="D178" s="347" t="e">
        <f>IF(D64=#REF!,0,1)</f>
        <v>#REF!</v>
      </c>
      <c r="E178" s="351"/>
      <c r="F178" s="351" t="e">
        <f>IF(F64=#REF!,0,1)</f>
        <v>#REF!</v>
      </c>
    </row>
    <row r="179" spans="1:6" ht="15" hidden="1" thickBot="1" x14ac:dyDescent="0.35">
      <c r="A179" s="384"/>
      <c r="B179" s="419"/>
      <c r="C179" s="397"/>
      <c r="D179" s="347" t="e">
        <f>IF(D67=#REF!,0,1)</f>
        <v>#REF!</v>
      </c>
      <c r="E179" s="351"/>
      <c r="F179" s="351" t="e">
        <f>IF(F67=#REF!,0,1)</f>
        <v>#REF!</v>
      </c>
    </row>
    <row r="180" spans="1:6" ht="15" hidden="1" thickBot="1" x14ac:dyDescent="0.35">
      <c r="A180" s="382" t="s">
        <v>338</v>
      </c>
      <c r="B180" s="417"/>
      <c r="C180" s="397"/>
      <c r="D180" s="347" t="e">
        <f>IF(D68=#REF!,0,1)</f>
        <v>#REF!</v>
      </c>
      <c r="E180" s="351"/>
      <c r="F180" s="351" t="e">
        <f>IF(F68=#REF!,0,1)</f>
        <v>#REF!</v>
      </c>
    </row>
    <row r="181" spans="1:6" ht="15" hidden="1" thickBot="1" x14ac:dyDescent="0.35">
      <c r="A181" s="382" t="s">
        <v>19</v>
      </c>
      <c r="B181" s="416"/>
      <c r="C181" s="397"/>
      <c r="D181" s="347" t="e">
        <f>IF(D69=#REF!,0,1)</f>
        <v>#REF!</v>
      </c>
      <c r="E181" s="351"/>
      <c r="F181" s="351" t="e">
        <f>IF(F69=#REF!,0,1)</f>
        <v>#REF!</v>
      </c>
    </row>
    <row r="182" spans="1:6" ht="15" hidden="1" thickBot="1" x14ac:dyDescent="0.35">
      <c r="A182" s="382" t="s">
        <v>334</v>
      </c>
      <c r="B182" s="417"/>
      <c r="C182" s="397"/>
      <c r="D182" s="347" t="e">
        <f>IF(D71=#REF!,0,1)</f>
        <v>#REF!</v>
      </c>
      <c r="E182" s="351"/>
      <c r="F182" s="351" t="e">
        <f>IF(F71=#REF!,0,1)</f>
        <v>#REF!</v>
      </c>
    </row>
    <row r="183" spans="1:6" ht="15" hidden="1" thickBot="1" x14ac:dyDescent="0.35">
      <c r="A183" s="386" t="s">
        <v>17</v>
      </c>
      <c r="B183" s="420"/>
      <c r="C183" s="397"/>
      <c r="D183" s="347" t="e">
        <f>IF(#REF!=#REF!,0,1)</f>
        <v>#REF!</v>
      </c>
      <c r="E183" s="351"/>
      <c r="F183" s="351" t="e">
        <f>IF(#REF!=#REF!,0,1)</f>
        <v>#REF!</v>
      </c>
    </row>
    <row r="184" spans="1:6" ht="15" hidden="1" thickBot="1" x14ac:dyDescent="0.35">
      <c r="A184" s="382" t="s">
        <v>16</v>
      </c>
      <c r="B184" s="417"/>
      <c r="C184" s="397"/>
      <c r="D184" s="347" t="e">
        <f>IF(D72=#REF!,0,1)</f>
        <v>#REF!</v>
      </c>
      <c r="E184" s="351"/>
      <c r="F184" s="351" t="e">
        <f>IF(F72=#REF!,0,1)</f>
        <v>#REF!</v>
      </c>
    </row>
    <row r="185" spans="1:6" ht="15" hidden="1" thickBot="1" x14ac:dyDescent="0.35">
      <c r="A185" s="386"/>
      <c r="B185" s="420" t="s">
        <v>15</v>
      </c>
      <c r="C185" s="397"/>
      <c r="D185" s="347" t="e">
        <f>IF(D73=#REF!,0,1)</f>
        <v>#REF!</v>
      </c>
      <c r="E185" s="351"/>
      <c r="F185" s="351" t="e">
        <f>IF(F73=#REF!,0,1)</f>
        <v>#REF!</v>
      </c>
    </row>
    <row r="186" spans="1:6" ht="15" hidden="1" thickBot="1" x14ac:dyDescent="0.35">
      <c r="A186" s="386"/>
      <c r="B186" s="420" t="s">
        <v>90</v>
      </c>
      <c r="C186" s="397"/>
      <c r="D186" s="347" t="e">
        <f>IF(D74=#REF!,0,1)</f>
        <v>#REF!</v>
      </c>
      <c r="E186" s="351"/>
      <c r="F186" s="351" t="e">
        <f>IF(F74=#REF!,0,1)</f>
        <v>#REF!</v>
      </c>
    </row>
    <row r="187" spans="1:6" ht="15" hidden="1" thickBot="1" x14ac:dyDescent="0.35">
      <c r="A187" s="386"/>
      <c r="B187" s="420" t="s">
        <v>94</v>
      </c>
      <c r="C187" s="397"/>
      <c r="D187" s="347" t="e">
        <f>IF(#REF!=#REF!,0,1)</f>
        <v>#REF!</v>
      </c>
      <c r="E187" s="351"/>
      <c r="F187" s="351" t="e">
        <f>IF(#REF!=#REF!,0,1)</f>
        <v>#REF!</v>
      </c>
    </row>
    <row r="188" spans="1:6" ht="15" hidden="1" thickBot="1" x14ac:dyDescent="0.35">
      <c r="A188" s="386"/>
      <c r="B188" s="420" t="s">
        <v>92</v>
      </c>
      <c r="C188" s="397"/>
      <c r="D188" s="347" t="e">
        <f>IF(D75=#REF!,0,1)</f>
        <v>#REF!</v>
      </c>
      <c r="E188" s="351"/>
      <c r="F188" s="351" t="e">
        <f>IF(F75=#REF!,0,1)</f>
        <v>#REF!</v>
      </c>
    </row>
    <row r="189" spans="1:6" ht="15" hidden="1" thickBot="1" x14ac:dyDescent="0.35">
      <c r="A189" s="388"/>
      <c r="B189" s="418" t="s">
        <v>14</v>
      </c>
      <c r="C189" s="397"/>
      <c r="D189" s="347" t="e">
        <f>IF(D76=#REF!,0,1)</f>
        <v>#REF!</v>
      </c>
      <c r="E189" s="351"/>
      <c r="F189" s="351" t="e">
        <f>IF(F76=#REF!,0,1)</f>
        <v>#REF!</v>
      </c>
    </row>
    <row r="190" spans="1:6" ht="15" hidden="1" thickBot="1" x14ac:dyDescent="0.35">
      <c r="A190" s="388"/>
      <c r="B190" s="418" t="s">
        <v>13</v>
      </c>
      <c r="C190" s="397"/>
      <c r="D190" s="347" t="e">
        <f>IF(D77=#REF!,0,1)</f>
        <v>#REF!</v>
      </c>
      <c r="E190" s="351"/>
      <c r="F190" s="351" t="e">
        <f>IF(F77=#REF!,0,1)</f>
        <v>#REF!</v>
      </c>
    </row>
    <row r="191" spans="1:6" ht="15" hidden="1" thickBot="1" x14ac:dyDescent="0.35">
      <c r="A191" s="388"/>
      <c r="B191" s="418" t="s">
        <v>90</v>
      </c>
      <c r="C191" s="397"/>
      <c r="D191" s="347" t="e">
        <f>IF(D78=#REF!,0,1)</f>
        <v>#REF!</v>
      </c>
      <c r="E191" s="351"/>
      <c r="F191" s="351" t="e">
        <f>IF(F78=#REF!,0,1)</f>
        <v>#REF!</v>
      </c>
    </row>
    <row r="192" spans="1:6" ht="15" hidden="1" thickBot="1" x14ac:dyDescent="0.35">
      <c r="A192" s="388"/>
      <c r="B192" s="418" t="s">
        <v>87</v>
      </c>
      <c r="C192" s="397"/>
      <c r="D192" s="347" t="e">
        <f>IF(D79=#REF!,0,1)</f>
        <v>#REF!</v>
      </c>
      <c r="E192" s="351"/>
      <c r="F192" s="351" t="e">
        <f>IF(F79=#REF!,0,1)</f>
        <v>#REF!</v>
      </c>
    </row>
    <row r="193" spans="1:6" ht="15" hidden="1" thickBot="1" x14ac:dyDescent="0.35">
      <c r="A193" s="382" t="s">
        <v>12</v>
      </c>
      <c r="B193" s="417"/>
      <c r="C193" s="397"/>
      <c r="D193" s="347" t="e">
        <f>IF(D80=#REF!,0,1)</f>
        <v>#REF!</v>
      </c>
      <c r="E193" s="351"/>
      <c r="F193" s="351" t="e">
        <f>IF(F80=#REF!,0,1)</f>
        <v>#REF!</v>
      </c>
    </row>
    <row r="194" spans="1:6" ht="15" hidden="1" thickBot="1" x14ac:dyDescent="0.35">
      <c r="A194" s="386"/>
      <c r="B194" s="420" t="s">
        <v>11</v>
      </c>
      <c r="C194" s="397"/>
      <c r="D194" s="347" t="e">
        <f>IF(D81=#REF!,0,1)</f>
        <v>#REF!</v>
      </c>
      <c r="E194" s="351"/>
      <c r="F194" s="351" t="e">
        <f>IF(F81=#REF!,0,1)</f>
        <v>#REF!</v>
      </c>
    </row>
    <row r="195" spans="1:6" ht="15" hidden="1" thickBot="1" x14ac:dyDescent="0.35">
      <c r="A195" s="386"/>
      <c r="B195" s="420" t="s">
        <v>9</v>
      </c>
      <c r="C195" s="397"/>
      <c r="D195" s="347" t="e">
        <f>IF(D82=#REF!,0,1)</f>
        <v>#REF!</v>
      </c>
      <c r="E195" s="351"/>
      <c r="F195" s="351" t="e">
        <f>IF(F82=#REF!,0,1)</f>
        <v>#REF!</v>
      </c>
    </row>
    <row r="196" spans="1:6" ht="15" hidden="1" thickBot="1" x14ac:dyDescent="0.35">
      <c r="A196" s="386"/>
      <c r="B196" s="420" t="s">
        <v>83</v>
      </c>
      <c r="C196" s="397"/>
      <c r="D196" s="347" t="e">
        <f>IF(D83=#REF!,0,1)</f>
        <v>#REF!</v>
      </c>
      <c r="E196" s="351"/>
      <c r="F196" s="351" t="e">
        <f>IF(F83=#REF!,0,1)</f>
        <v>#REF!</v>
      </c>
    </row>
    <row r="197" spans="1:6" ht="15" hidden="1" thickBot="1" x14ac:dyDescent="0.35">
      <c r="A197" s="386"/>
      <c r="B197" s="420" t="s">
        <v>10</v>
      </c>
      <c r="C197" s="397"/>
      <c r="D197" s="347" t="e">
        <f>IF(D84=#REF!,0,1)</f>
        <v>#REF!</v>
      </c>
      <c r="E197" s="351"/>
      <c r="F197" s="351" t="e">
        <f>IF(F84=#REF!,0,1)</f>
        <v>#REF!</v>
      </c>
    </row>
    <row r="198" spans="1:6" ht="15" hidden="1" thickBot="1" x14ac:dyDescent="0.35">
      <c r="A198" s="386"/>
      <c r="B198" s="418" t="s">
        <v>8</v>
      </c>
      <c r="C198" s="397"/>
      <c r="D198" s="347" t="e">
        <f>IF(D85=#REF!,0,1)</f>
        <v>#REF!</v>
      </c>
      <c r="E198" s="351"/>
      <c r="F198" s="351" t="e">
        <f>IF(F85=#REF!,0,1)</f>
        <v>#REF!</v>
      </c>
    </row>
    <row r="199" spans="1:6" ht="15" hidden="1" thickBot="1" x14ac:dyDescent="0.35">
      <c r="A199" s="382" t="s">
        <v>7</v>
      </c>
      <c r="B199" s="417"/>
      <c r="C199" s="397"/>
      <c r="D199" s="347" t="e">
        <f>IF(D86=#REF!,0,1)</f>
        <v>#REF!</v>
      </c>
      <c r="E199" s="351"/>
      <c r="F199" s="351" t="e">
        <f>IF(F86=#REF!,0,1)</f>
        <v>#REF!</v>
      </c>
    </row>
    <row r="200" spans="1:6" ht="15" hidden="1" thickBot="1" x14ac:dyDescent="0.35">
      <c r="A200" s="389"/>
      <c r="B200" s="420" t="s">
        <v>6</v>
      </c>
      <c r="C200" s="397"/>
      <c r="D200" s="347" t="e">
        <f>IF(D87=#REF!,0,1)</f>
        <v>#REF!</v>
      </c>
      <c r="E200" s="351"/>
      <c r="F200" s="351" t="e">
        <f>IF(F87=#REF!,0,1)</f>
        <v>#REF!</v>
      </c>
    </row>
    <row r="201" spans="1:6" ht="15" hidden="1" thickBot="1" x14ac:dyDescent="0.35">
      <c r="A201" s="389"/>
      <c r="B201" s="420" t="s">
        <v>5</v>
      </c>
      <c r="C201" s="397"/>
      <c r="D201" s="347" t="e">
        <f>IF(D88=#REF!,0,1)</f>
        <v>#REF!</v>
      </c>
      <c r="E201" s="351"/>
      <c r="F201" s="351" t="e">
        <f>IF(F88=#REF!,0,1)</f>
        <v>#REF!</v>
      </c>
    </row>
    <row r="202" spans="1:6" ht="15" hidden="1" thickBot="1" x14ac:dyDescent="0.35">
      <c r="A202" s="389"/>
      <c r="B202" s="420" t="s">
        <v>4</v>
      </c>
      <c r="C202" s="397"/>
      <c r="D202" s="347" t="e">
        <f>IF(D89=#REF!,0,1)</f>
        <v>#REF!</v>
      </c>
      <c r="E202" s="351"/>
      <c r="F202" s="351" t="e">
        <f>IF(F89=#REF!,0,1)</f>
        <v>#REF!</v>
      </c>
    </row>
    <row r="203" spans="1:6" ht="15" hidden="1" thickBot="1" x14ac:dyDescent="0.35">
      <c r="A203" s="389"/>
      <c r="B203" s="420"/>
      <c r="C203" s="397"/>
      <c r="D203" s="347" t="e">
        <f>IF(D91=#REF!,0,1)</f>
        <v>#REF!</v>
      </c>
      <c r="E203" s="351"/>
      <c r="F203" s="351" t="e">
        <f>IF(F91=#REF!,0,1)</f>
        <v>#REF!</v>
      </c>
    </row>
    <row r="204" spans="1:6" ht="15" hidden="1" thickBot="1" x14ac:dyDescent="0.35">
      <c r="A204" s="389"/>
      <c r="B204" s="421"/>
      <c r="C204" s="397"/>
      <c r="D204" s="347" t="e">
        <f>IF(#REF!=#REF!,0,1)</f>
        <v>#REF!</v>
      </c>
      <c r="E204" s="351"/>
      <c r="F204" s="351" t="e">
        <f>IF(#REF!=#REF!,0,1)</f>
        <v>#REF!</v>
      </c>
    </row>
    <row r="205" spans="1:6" ht="15" hidden="1" thickBot="1" x14ac:dyDescent="0.35">
      <c r="A205" s="391" t="s">
        <v>73</v>
      </c>
      <c r="B205" s="422"/>
      <c r="C205" s="397"/>
      <c r="D205" s="347" t="e">
        <f>IF(D92=#REF!,0,1)</f>
        <v>#REF!</v>
      </c>
      <c r="E205" s="351"/>
      <c r="F205" s="351" t="e">
        <f>IF(F92=#REF!,0,1)</f>
        <v>#REF!</v>
      </c>
    </row>
    <row r="206" spans="1:6" ht="15" hidden="1" thickBot="1" x14ac:dyDescent="0.35">
      <c r="A206" s="389" t="s">
        <v>72</v>
      </c>
      <c r="B206" s="421"/>
      <c r="C206" s="397"/>
      <c r="D206" s="347" t="e">
        <f>IF(D93=#REF!,0,1)</f>
        <v>#REF!</v>
      </c>
      <c r="E206" s="351"/>
      <c r="F206" s="351" t="e">
        <f>IF(F93=#REF!,0,1)</f>
        <v>#REF!</v>
      </c>
    </row>
    <row r="207" spans="1:6" ht="15" hidden="1" thickBot="1" x14ac:dyDescent="0.35">
      <c r="A207" s="382" t="s">
        <v>3</v>
      </c>
      <c r="B207" s="417"/>
      <c r="C207" s="397"/>
      <c r="D207" s="347" t="e">
        <f>IF(D94=#REF!,0,1)</f>
        <v>#REF!</v>
      </c>
      <c r="E207" s="351"/>
      <c r="F207" s="351" t="e">
        <f>IF(F94=#REF!,0,1)</f>
        <v>#REF!</v>
      </c>
    </row>
    <row r="208" spans="1:6" ht="15" hidden="1" thickBot="1" x14ac:dyDescent="0.35">
      <c r="A208" s="382" t="s">
        <v>71</v>
      </c>
      <c r="B208" s="417"/>
      <c r="C208" s="397"/>
      <c r="D208" s="347" t="e">
        <f>IF(D95=#REF!,0,1)</f>
        <v>#REF!</v>
      </c>
      <c r="E208" s="351"/>
      <c r="F208" s="351" t="e">
        <f>IF(F95=#REF!,0,1)</f>
        <v>#REF!</v>
      </c>
    </row>
    <row r="209" spans="1:6" ht="15" hidden="1" thickBot="1" x14ac:dyDescent="0.35">
      <c r="A209" s="382" t="s">
        <v>2</v>
      </c>
      <c r="B209" s="417"/>
      <c r="C209" s="397"/>
      <c r="D209" s="347" t="e">
        <f>IF(#REF!=#REF!,0,1)</f>
        <v>#REF!</v>
      </c>
      <c r="E209" s="351"/>
      <c r="F209" s="351" t="e">
        <f>IF(#REF!=#REF!,0,1)</f>
        <v>#REF!</v>
      </c>
    </row>
    <row r="210" spans="1:6" ht="15" hidden="1" thickBot="1" x14ac:dyDescent="0.35">
      <c r="A210" s="382" t="s">
        <v>69</v>
      </c>
      <c r="B210" s="417"/>
      <c r="C210" s="397"/>
      <c r="D210" s="347" t="e">
        <f>IF(#REF!=#REF!,0,1)</f>
        <v>#REF!</v>
      </c>
      <c r="E210" s="351"/>
      <c r="F210" s="351" t="e">
        <f>IF(#REF!=#REF!,0,1)</f>
        <v>#REF!</v>
      </c>
    </row>
    <row r="211" spans="1:6" ht="15" hidden="1" thickBot="1" x14ac:dyDescent="0.35">
      <c r="A211" s="382" t="s">
        <v>68</v>
      </c>
      <c r="B211" s="417"/>
      <c r="C211" s="397"/>
      <c r="D211" s="347" t="e">
        <f>IF(D96=#REF!,0,1)</f>
        <v>#REF!</v>
      </c>
      <c r="E211" s="351"/>
      <c r="F211" s="351" t="e">
        <f>IF(F96=#REF!,0,1)</f>
        <v>#REF!</v>
      </c>
    </row>
    <row r="212" spans="1:6" ht="15" hidden="1" thickBot="1" x14ac:dyDescent="0.35">
      <c r="A212" s="382" t="s">
        <v>1</v>
      </c>
      <c r="B212" s="417"/>
      <c r="C212" s="397"/>
      <c r="D212" s="347" t="e">
        <f>IF(D97=#REF!,0,1)</f>
        <v>#REF!</v>
      </c>
      <c r="E212" s="351"/>
      <c r="F212" s="351" t="e">
        <f>IF(F97=#REF!,0,1)</f>
        <v>#REF!</v>
      </c>
    </row>
    <row r="213" spans="1:6" ht="15" hidden="1" thickBot="1" x14ac:dyDescent="0.35">
      <c r="A213" s="382" t="s">
        <v>0</v>
      </c>
      <c r="B213" s="417"/>
      <c r="C213" s="397"/>
      <c r="D213" s="347" t="e">
        <f>IF(D100=#REF!,0,1)</f>
        <v>#REF!</v>
      </c>
      <c r="E213" s="351"/>
      <c r="F213" s="351" t="e">
        <f>IF(F100=#REF!,0,1)</f>
        <v>#REF!</v>
      </c>
    </row>
    <row r="214" spans="1:6" ht="15" hidden="1" thickBot="1" x14ac:dyDescent="0.35">
      <c r="A214" s="382" t="s">
        <v>62</v>
      </c>
      <c r="B214" s="417"/>
      <c r="C214" s="397"/>
      <c r="D214" s="347" t="e">
        <f>IF(D101=#REF!,0,1)</f>
        <v>#REF!</v>
      </c>
      <c r="E214" s="351"/>
      <c r="F214" s="351" t="e">
        <f>IF(F101=#REF!,0,1)</f>
        <v>#REF!</v>
      </c>
    </row>
    <row r="215" spans="1:6" ht="15" hidden="1" thickBot="1" x14ac:dyDescent="0.35">
      <c r="A215" s="382"/>
      <c r="B215" s="417"/>
      <c r="C215" s="397"/>
      <c r="D215" s="347" t="e">
        <f>IF(D103=#REF!,0,1)</f>
        <v>#REF!</v>
      </c>
      <c r="E215" s="351"/>
      <c r="F215" s="351" t="e">
        <f>IF(F103=#REF!,0,1)</f>
        <v>#REF!</v>
      </c>
    </row>
    <row r="216" spans="1:6" ht="15" hidden="1" thickBot="1" x14ac:dyDescent="0.35">
      <c r="A216" s="393" t="s">
        <v>61</v>
      </c>
      <c r="B216" s="423"/>
      <c r="C216" s="397"/>
      <c r="D216" s="347" t="e">
        <f>IF(#REF!=#REF!,0,1)</f>
        <v>#REF!</v>
      </c>
      <c r="E216" s="351"/>
      <c r="F216" s="351" t="e">
        <f>IF(#REF!=#REF!,0,1)</f>
        <v>#REF!</v>
      </c>
    </row>
    <row r="217" spans="1:6" ht="15" hidden="1" thickBot="1" x14ac:dyDescent="0.35">
      <c r="A217" s="369"/>
      <c r="B217" s="395"/>
      <c r="C217" s="397"/>
      <c r="D217" s="347"/>
      <c r="E217" s="351"/>
      <c r="F217" s="351"/>
    </row>
    <row r="218" spans="1:6" ht="15" hidden="1" thickBot="1" x14ac:dyDescent="0.35">
      <c r="A218" s="369"/>
      <c r="B218" s="395"/>
      <c r="C218" s="397"/>
      <c r="D218" s="347"/>
      <c r="E218" s="351"/>
      <c r="F218" s="351"/>
    </row>
    <row r="219" spans="1:6" ht="15" hidden="1" thickBot="1" x14ac:dyDescent="0.35">
      <c r="A219" s="369"/>
      <c r="B219" s="395"/>
      <c r="C219" s="397"/>
      <c r="D219" s="347"/>
      <c r="E219" s="351"/>
      <c r="F219" s="351"/>
    </row>
  </sheetData>
  <conditionalFormatting sqref="D4:D10">
    <cfRule type="expression" dxfId="440" priority="1">
      <formula>IF(D121=1,TRUE, FALSE)</formula>
    </cfRule>
  </conditionalFormatting>
  <conditionalFormatting sqref="D4:D93">
    <cfRule type="expression" dxfId="439" priority="2">
      <formula>IF(AND(D4&lt;1.01,D4&lt;&gt;0),TRUE,FALSE)</formula>
    </cfRule>
  </conditionalFormatting>
  <conditionalFormatting sqref="D11:D20 F11:F20 D29 D39 F39">
    <cfRule type="expression" dxfId="438" priority="53">
      <formula>IF(D127=1,TRUE, FALSE)</formula>
    </cfRule>
  </conditionalFormatting>
  <conditionalFormatting sqref="D21:D57 F21:F57 D96:D99 F98:F99">
    <cfRule type="expression" dxfId="437" priority="61">
      <formula>IF(D136=1,TRUE, FALSE)</formula>
    </cfRule>
  </conditionalFormatting>
  <conditionalFormatting sqref="D58:D66 F58:F66">
    <cfRule type="expression" dxfId="436" priority="834">
      <formula>IF(D172=1,TRUE, FALSE)</formula>
    </cfRule>
  </conditionalFormatting>
  <conditionalFormatting sqref="D67:D70 F67:F70 F72:F74 D91 F91 D103:D105 F103:F105">
    <cfRule type="expression" dxfId="435" priority="697">
      <formula>IF(D179=1,TRUE, FALSE)</formula>
    </cfRule>
  </conditionalFormatting>
  <conditionalFormatting sqref="D71 F71">
    <cfRule type="expression" dxfId="434" priority="791">
      <formula>IF(D182=1,TRUE, FALSE)</formula>
    </cfRule>
  </conditionalFormatting>
  <conditionalFormatting sqref="D72:D74">
    <cfRule type="expression" dxfId="433" priority="728">
      <formula>IF(D184=1,TRUE, FALSE)</formula>
    </cfRule>
  </conditionalFormatting>
  <conditionalFormatting sqref="D75:D90">
    <cfRule type="expression" dxfId="432" priority="34">
      <formula>IF(D188=1,TRUE, FALSE)</formula>
    </cfRule>
  </conditionalFormatting>
  <conditionalFormatting sqref="D95">
    <cfRule type="expression" dxfId="431" priority="16">
      <formula>IF(D208=1,TRUE, FALSE)</formula>
    </cfRule>
  </conditionalFormatting>
  <conditionalFormatting sqref="D95:D108">
    <cfRule type="expression" dxfId="430" priority="7">
      <formula>IF(AND(D95&lt;1.01,D95&lt;&gt;0),TRUE,FALSE)</formula>
    </cfRule>
  </conditionalFormatting>
  <conditionalFormatting sqref="D100:D102">
    <cfRule type="expression" dxfId="429" priority="6">
      <formula>IF(D213=1,TRUE, FALSE)</formula>
    </cfRule>
  </conditionalFormatting>
  <conditionalFormatting sqref="D106">
    <cfRule type="expression" dxfId="428" priority="22">
      <formula>IF(D219=1,TRUE, FALSE)</formula>
    </cfRule>
  </conditionalFormatting>
  <conditionalFormatting sqref="D107">
    <cfRule type="expression" dxfId="427" priority="23">
      <formula>IF(D218=1,TRUE, FALSE)</formula>
    </cfRule>
  </conditionalFormatting>
  <conditionalFormatting sqref="D108">
    <cfRule type="expression" dxfId="426" priority="984">
      <formula>IF(D217=1,TRUE, FALSE)</formula>
    </cfRule>
  </conditionalFormatting>
  <conditionalFormatting sqref="F4:F10 D28">
    <cfRule type="expression" dxfId="425" priority="56">
      <formula>IF(D121=1,TRUE, FALSE)</formula>
    </cfRule>
  </conditionalFormatting>
  <conditionalFormatting sqref="F4:F93">
    <cfRule type="expression" dxfId="424" priority="31">
      <formula>IF(AND(F4&lt;1.01,F4&lt;&gt;0),TRUE,FALSE)</formula>
    </cfRule>
  </conditionalFormatting>
  <conditionalFormatting sqref="F28">
    <cfRule type="expression" dxfId="423" priority="51">
      <formula>IF(F145=1,TRUE, FALSE)</formula>
    </cfRule>
  </conditionalFormatting>
  <conditionalFormatting sqref="F29">
    <cfRule type="expression" dxfId="422" priority="48">
      <formula>IF(F145=1,TRUE, FALSE)</formula>
    </cfRule>
  </conditionalFormatting>
  <conditionalFormatting sqref="F66 D92:D93 F92:F93">
    <cfRule type="expression" dxfId="421" priority="54">
      <formula>IF(D179=1,TRUE, FALSE)</formula>
    </cfRule>
  </conditionalFormatting>
  <conditionalFormatting sqref="F75:F90">
    <cfRule type="expression" dxfId="420" priority="30">
      <formula>IF(F188=1,TRUE, FALSE)</formula>
    </cfRule>
  </conditionalFormatting>
  <conditionalFormatting sqref="F95:F97">
    <cfRule type="expression" dxfId="419" priority="10">
      <formula>IF(F208=1,TRUE, FALSE)</formula>
    </cfRule>
  </conditionalFormatting>
  <conditionalFormatting sqref="F95:F107">
    <cfRule type="expression" dxfId="418" priority="3">
      <formula>IF(AND(F95&lt;1.01,F95&lt;&gt;0),TRUE,FALSE)</formula>
    </cfRule>
  </conditionalFormatting>
  <conditionalFormatting sqref="F100:F102">
    <cfRule type="expression" dxfId="417" priority="4">
      <formula>IF(F213=1,TRUE, FALSE)</formula>
    </cfRule>
  </conditionalFormatting>
  <conditionalFormatting sqref="F106">
    <cfRule type="expression" dxfId="416" priority="18">
      <formula>IF(F219=1,TRUE, FALSE)</formula>
    </cfRule>
  </conditionalFormatting>
  <conditionalFormatting sqref="F107">
    <cfRule type="expression" dxfId="415" priority="19">
      <formula>IF(F218=1,TRUE, FALSE)</formula>
    </cfRule>
  </conditionalFormatting>
  <pageMargins left="0.7" right="0.7" top="0.75" bottom="0.75" header="0.3" footer="0.3"/>
  <pageSetup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7E5B-0FCA-4AE8-A324-704EBAE63B8A}">
  <sheetPr codeName="Sheet8">
    <tabColor theme="5"/>
  </sheetPr>
  <dimension ref="A1:H217"/>
  <sheetViews>
    <sheetView zoomScale="130" zoomScaleNormal="130" workbookViewId="0">
      <selection activeCell="G104" sqref="G104"/>
    </sheetView>
  </sheetViews>
  <sheetFormatPr defaultColWidth="9.109375" defaultRowHeight="14.4" x14ac:dyDescent="0.3"/>
  <cols>
    <col min="1" max="1" width="2.6640625" style="1" customWidth="1"/>
    <col min="2" max="2" width="41.6640625" style="1" customWidth="1"/>
    <col min="3" max="3" width="43.5546875" style="2" customWidth="1"/>
    <col min="4" max="4" width="15" style="73" customWidth="1"/>
    <col min="5" max="5" width="10.109375" style="73" customWidth="1"/>
    <col min="6" max="6" width="16.44140625" style="73" customWidth="1"/>
    <col min="7" max="16384" width="9.109375" style="1"/>
  </cols>
  <sheetData>
    <row r="1" spans="1:6" ht="21" x14ac:dyDescent="0.3">
      <c r="A1" s="321" t="s">
        <v>419</v>
      </c>
      <c r="B1" s="435"/>
      <c r="C1" s="436"/>
      <c r="D1" s="437"/>
      <c r="E1" s="437"/>
      <c r="F1" s="438"/>
    </row>
    <row r="2" spans="1:6" ht="18.600000000000001" x14ac:dyDescent="0.3">
      <c r="A2" s="74"/>
      <c r="B2" s="426" t="s">
        <v>391</v>
      </c>
      <c r="C2" s="439"/>
      <c r="D2" s="440" t="s">
        <v>131</v>
      </c>
      <c r="E2" s="437"/>
      <c r="F2" s="441" t="s">
        <v>130</v>
      </c>
    </row>
    <row r="3" spans="1:6" ht="15" thickBot="1" x14ac:dyDescent="0.35">
      <c r="A3" s="333" t="s">
        <v>129</v>
      </c>
      <c r="B3" s="442"/>
      <c r="C3" s="443" t="s">
        <v>128</v>
      </c>
      <c r="D3" s="427" t="s">
        <v>392</v>
      </c>
      <c r="E3" s="335"/>
      <c r="F3" s="427" t="s">
        <v>392</v>
      </c>
    </row>
    <row r="4" spans="1:6" x14ac:dyDescent="0.3">
      <c r="A4" s="356" t="s">
        <v>58</v>
      </c>
      <c r="B4" s="408"/>
      <c r="C4" s="357"/>
      <c r="D4" s="464">
        <v>4500</v>
      </c>
      <c r="E4" s="335"/>
      <c r="F4" s="464">
        <v>7400</v>
      </c>
    </row>
    <row r="5" spans="1:6" x14ac:dyDescent="0.3">
      <c r="A5" s="4"/>
      <c r="B5" s="404"/>
      <c r="C5" s="357"/>
      <c r="D5" s="344"/>
      <c r="E5" s="335"/>
      <c r="F5" s="341"/>
    </row>
    <row r="6" spans="1:6" x14ac:dyDescent="0.3">
      <c r="A6" s="356" t="s">
        <v>57</v>
      </c>
      <c r="B6" s="405"/>
      <c r="C6" s="357"/>
      <c r="D6" s="344"/>
      <c r="E6" s="335"/>
      <c r="F6" s="341"/>
    </row>
    <row r="7" spans="1:6" x14ac:dyDescent="0.3">
      <c r="A7" s="356" t="s">
        <v>158</v>
      </c>
      <c r="B7" s="406"/>
      <c r="C7" s="357" t="s">
        <v>292</v>
      </c>
      <c r="D7" s="444">
        <v>295</v>
      </c>
      <c r="E7" s="335"/>
      <c r="F7" s="345">
        <v>800</v>
      </c>
    </row>
    <row r="8" spans="1:6" x14ac:dyDescent="0.3">
      <c r="A8" s="329"/>
      <c r="B8" s="407" t="s">
        <v>51</v>
      </c>
      <c r="C8" s="357"/>
      <c r="D8" s="468" t="s">
        <v>326</v>
      </c>
      <c r="E8" s="335"/>
      <c r="F8" s="341" t="s">
        <v>345</v>
      </c>
    </row>
    <row r="9" spans="1:6" x14ac:dyDescent="0.3">
      <c r="A9" s="329"/>
      <c r="B9" s="407" t="s">
        <v>293</v>
      </c>
      <c r="C9" s="357"/>
      <c r="D9" s="344" t="s">
        <v>89</v>
      </c>
      <c r="E9" s="335"/>
      <c r="F9" s="341" t="s">
        <v>89</v>
      </c>
    </row>
    <row r="10" spans="1:6" x14ac:dyDescent="0.3">
      <c r="A10" s="329"/>
      <c r="B10" s="407" t="s">
        <v>295</v>
      </c>
      <c r="C10" s="357"/>
      <c r="D10" s="344"/>
      <c r="E10" s="335"/>
      <c r="F10" s="341"/>
    </row>
    <row r="11" spans="1:6" x14ac:dyDescent="0.3">
      <c r="A11" s="329"/>
      <c r="B11" s="407"/>
      <c r="C11" s="357"/>
      <c r="D11" s="344"/>
      <c r="E11" s="335"/>
      <c r="F11" s="341"/>
    </row>
    <row r="12" spans="1:6" x14ac:dyDescent="0.3">
      <c r="A12" s="356" t="s">
        <v>157</v>
      </c>
      <c r="B12" s="406"/>
      <c r="C12" s="357" t="s">
        <v>292</v>
      </c>
      <c r="D12" s="444">
        <v>395</v>
      </c>
      <c r="E12" s="335"/>
      <c r="F12" s="345">
        <v>800</v>
      </c>
    </row>
    <row r="13" spans="1:6" x14ac:dyDescent="0.3">
      <c r="A13" s="329"/>
      <c r="B13" s="407" t="s">
        <v>51</v>
      </c>
      <c r="C13" s="357"/>
      <c r="D13" s="344" t="s">
        <v>138</v>
      </c>
      <c r="E13" s="335"/>
      <c r="F13" s="341" t="s">
        <v>345</v>
      </c>
    </row>
    <row r="14" spans="1:6" x14ac:dyDescent="0.3">
      <c r="A14" s="329"/>
      <c r="B14" s="407" t="s">
        <v>293</v>
      </c>
      <c r="C14" s="357" t="s">
        <v>294</v>
      </c>
      <c r="D14" s="344" t="s">
        <v>139</v>
      </c>
      <c r="E14" s="335"/>
      <c r="F14" s="341" t="s">
        <v>139</v>
      </c>
    </row>
    <row r="15" spans="1:6" x14ac:dyDescent="0.3">
      <c r="A15" s="329"/>
      <c r="B15" s="407"/>
      <c r="C15" s="357"/>
      <c r="D15" s="344"/>
      <c r="E15" s="335"/>
      <c r="F15" s="341"/>
    </row>
    <row r="16" spans="1:6" x14ac:dyDescent="0.3">
      <c r="A16" s="356" t="s">
        <v>53</v>
      </c>
      <c r="B16" s="408"/>
      <c r="C16" s="357" t="s">
        <v>292</v>
      </c>
      <c r="D16" s="444">
        <v>0</v>
      </c>
      <c r="E16" s="335"/>
      <c r="F16" s="340">
        <v>0</v>
      </c>
    </row>
    <row r="17" spans="1:6" x14ac:dyDescent="0.3">
      <c r="A17" s="329"/>
      <c r="B17" s="407" t="s">
        <v>51</v>
      </c>
      <c r="C17" s="357"/>
      <c r="D17" s="344" t="s">
        <v>142</v>
      </c>
      <c r="E17" s="335"/>
      <c r="F17" s="341" t="s">
        <v>142</v>
      </c>
    </row>
    <row r="18" spans="1:6" x14ac:dyDescent="0.3">
      <c r="A18" s="359" t="s">
        <v>52</v>
      </c>
      <c r="B18" s="406"/>
      <c r="C18" s="357"/>
      <c r="D18" s="465">
        <v>218</v>
      </c>
      <c r="E18" s="335"/>
      <c r="F18" s="465">
        <v>218</v>
      </c>
    </row>
    <row r="19" spans="1:6" x14ac:dyDescent="0.3">
      <c r="A19" s="329"/>
      <c r="B19" s="407" t="s">
        <v>51</v>
      </c>
      <c r="C19" s="357"/>
      <c r="D19" s="344" t="s">
        <v>346</v>
      </c>
      <c r="E19" s="335"/>
      <c r="F19" s="341" t="s">
        <v>346</v>
      </c>
    </row>
    <row r="20" spans="1:6" x14ac:dyDescent="0.3">
      <c r="A20" s="329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29"/>
      <c r="B21" s="407"/>
      <c r="C21" s="357"/>
      <c r="D21" s="344"/>
      <c r="E21" s="335"/>
      <c r="F21" s="341"/>
    </row>
    <row r="22" spans="1:6" x14ac:dyDescent="0.3">
      <c r="A22" s="356" t="s">
        <v>324</v>
      </c>
      <c r="B22" s="406"/>
      <c r="C22" s="357"/>
      <c r="D22" s="444">
        <v>0</v>
      </c>
      <c r="E22" s="335"/>
      <c r="F22" s="340">
        <v>15</v>
      </c>
    </row>
    <row r="23" spans="1:6" x14ac:dyDescent="0.3">
      <c r="A23" s="5"/>
      <c r="B23" s="406"/>
      <c r="C23" s="357"/>
      <c r="D23" s="444"/>
      <c r="E23" s="335"/>
      <c r="F23" s="340"/>
    </row>
    <row r="24" spans="1:6" ht="27.6" x14ac:dyDescent="0.3">
      <c r="A24" s="356" t="s">
        <v>49</v>
      </c>
      <c r="B24" s="408"/>
      <c r="C24" s="357" t="s">
        <v>123</v>
      </c>
      <c r="D24" s="464">
        <v>25</v>
      </c>
      <c r="E24" s="335"/>
      <c r="F24" s="340">
        <v>35</v>
      </c>
    </row>
    <row r="25" spans="1:6" x14ac:dyDescent="0.3">
      <c r="A25" s="356" t="s">
        <v>48</v>
      </c>
      <c r="B25" s="408"/>
      <c r="C25" s="357"/>
      <c r="D25" s="464">
        <v>130</v>
      </c>
      <c r="E25" s="335"/>
      <c r="F25" s="464">
        <v>130</v>
      </c>
    </row>
    <row r="26" spans="1:6" x14ac:dyDescent="0.3">
      <c r="A26" s="356" t="s">
        <v>120</v>
      </c>
      <c r="B26" s="408"/>
      <c r="C26" s="357"/>
      <c r="D26" s="464">
        <v>130</v>
      </c>
      <c r="E26" s="335"/>
      <c r="F26" s="464">
        <v>130</v>
      </c>
    </row>
    <row r="27" spans="1:6" x14ac:dyDescent="0.3">
      <c r="A27" s="356" t="s">
        <v>118</v>
      </c>
      <c r="B27" s="408"/>
      <c r="C27" s="357" t="s">
        <v>117</v>
      </c>
      <c r="D27" s="444">
        <v>50</v>
      </c>
      <c r="E27" s="335"/>
      <c r="F27" s="444">
        <v>50</v>
      </c>
    </row>
    <row r="28" spans="1:6" x14ac:dyDescent="0.3">
      <c r="A28" s="328"/>
      <c r="B28" s="408"/>
      <c r="C28" s="357" t="s">
        <v>146</v>
      </c>
      <c r="D28" s="446">
        <v>0</v>
      </c>
      <c r="E28" s="335"/>
      <c r="F28" s="345">
        <v>30</v>
      </c>
    </row>
    <row r="29" spans="1:6" x14ac:dyDescent="0.3">
      <c r="A29" s="328"/>
      <c r="B29" s="408"/>
      <c r="C29" s="357" t="s">
        <v>147</v>
      </c>
      <c r="D29" s="444">
        <v>50</v>
      </c>
      <c r="E29" s="335"/>
      <c r="F29" s="345">
        <v>100</v>
      </c>
    </row>
    <row r="30" spans="1:6" x14ac:dyDescent="0.3">
      <c r="A30" s="356" t="s">
        <v>47</v>
      </c>
      <c r="B30" s="408"/>
      <c r="C30" s="357"/>
      <c r="D30" s="444">
        <v>50</v>
      </c>
      <c r="E30" s="335"/>
      <c r="F30" s="345">
        <v>100</v>
      </c>
    </row>
    <row r="31" spans="1:6" x14ac:dyDescent="0.3">
      <c r="A31" s="328"/>
      <c r="B31" s="408"/>
      <c r="C31" s="357"/>
      <c r="D31" s="444"/>
      <c r="E31" s="335"/>
      <c r="F31" s="341"/>
    </row>
    <row r="32" spans="1:6" x14ac:dyDescent="0.3">
      <c r="A32" s="356" t="s">
        <v>46</v>
      </c>
      <c r="B32" s="408"/>
      <c r="C32" s="357"/>
      <c r="D32" s="444">
        <v>0</v>
      </c>
      <c r="E32" s="335"/>
      <c r="F32" s="340">
        <v>30</v>
      </c>
    </row>
    <row r="33" spans="1:6" x14ac:dyDescent="0.3">
      <c r="A33" s="356" t="s">
        <v>45</v>
      </c>
      <c r="B33" s="408"/>
      <c r="C33" s="357"/>
      <c r="D33" s="444">
        <v>50</v>
      </c>
      <c r="E33" s="335"/>
      <c r="F33" s="345">
        <v>100</v>
      </c>
    </row>
    <row r="34" spans="1:6" x14ac:dyDescent="0.3">
      <c r="A34" s="356" t="s">
        <v>44</v>
      </c>
      <c r="B34" s="408"/>
      <c r="C34" s="357" t="s">
        <v>154</v>
      </c>
      <c r="D34" s="464">
        <v>15</v>
      </c>
      <c r="E34" s="335"/>
      <c r="F34" s="461">
        <v>30</v>
      </c>
    </row>
    <row r="35" spans="1:6" x14ac:dyDescent="0.3">
      <c r="A35" s="356" t="s">
        <v>43</v>
      </c>
      <c r="B35" s="408"/>
      <c r="C35" s="357" t="s">
        <v>154</v>
      </c>
      <c r="D35" s="444">
        <v>50</v>
      </c>
      <c r="E35" s="335"/>
      <c r="F35" s="345">
        <v>100</v>
      </c>
    </row>
    <row r="36" spans="1:6" x14ac:dyDescent="0.3">
      <c r="A36" s="356" t="s">
        <v>42</v>
      </c>
      <c r="B36" s="408"/>
      <c r="C36" s="357"/>
      <c r="D36" s="444">
        <v>50</v>
      </c>
      <c r="E36" s="335"/>
      <c r="F36" s="345">
        <v>100</v>
      </c>
    </row>
    <row r="37" spans="1:6" x14ac:dyDescent="0.3">
      <c r="A37" s="356" t="s">
        <v>325</v>
      </c>
      <c r="B37" s="408"/>
      <c r="C37" s="357" t="s">
        <v>148</v>
      </c>
      <c r="D37" s="444">
        <v>50</v>
      </c>
      <c r="E37" s="335"/>
      <c r="F37" s="345">
        <v>100</v>
      </c>
    </row>
    <row r="38" spans="1:6" x14ac:dyDescent="0.3">
      <c r="A38" s="356" t="s">
        <v>110</v>
      </c>
      <c r="B38" s="408"/>
      <c r="C38" s="357"/>
      <c r="D38" s="444">
        <v>50</v>
      </c>
      <c r="E38" s="335"/>
      <c r="F38" s="345">
        <v>100</v>
      </c>
    </row>
    <row r="39" spans="1:6" x14ac:dyDescent="0.3">
      <c r="A39" s="356" t="s">
        <v>149</v>
      </c>
      <c r="B39" s="408"/>
      <c r="C39" s="357"/>
      <c r="D39" s="444">
        <v>50</v>
      </c>
      <c r="E39" s="335"/>
      <c r="F39" s="345">
        <v>100</v>
      </c>
    </row>
    <row r="40" spans="1:6" x14ac:dyDescent="0.3">
      <c r="A40" s="329"/>
      <c r="B40" s="406"/>
      <c r="C40" s="357"/>
      <c r="D40" s="344"/>
      <c r="E40" s="335"/>
      <c r="F40" s="341"/>
    </row>
    <row r="41" spans="1:6" x14ac:dyDescent="0.3">
      <c r="A41" s="356" t="s">
        <v>40</v>
      </c>
      <c r="B41" s="408"/>
      <c r="C41" s="357"/>
      <c r="D41" s="444" t="s">
        <v>449</v>
      </c>
      <c r="E41" s="335"/>
      <c r="F41" s="340" t="s">
        <v>450</v>
      </c>
    </row>
    <row r="42" spans="1:6" x14ac:dyDescent="0.3">
      <c r="A42" s="356" t="s">
        <v>108</v>
      </c>
      <c r="B42" s="408"/>
      <c r="C42" s="357" t="s">
        <v>107</v>
      </c>
      <c r="D42" s="444" t="s">
        <v>423</v>
      </c>
      <c r="E42" s="335"/>
      <c r="F42" s="340">
        <v>40</v>
      </c>
    </row>
    <row r="43" spans="1:6" x14ac:dyDescent="0.3">
      <c r="A43" s="356" t="s">
        <v>39</v>
      </c>
      <c r="B43" s="408"/>
      <c r="C43" s="357"/>
      <c r="D43" s="444" t="s">
        <v>449</v>
      </c>
      <c r="E43" s="335"/>
      <c r="F43" s="340" t="s">
        <v>450</v>
      </c>
    </row>
    <row r="44" spans="1:6" x14ac:dyDescent="0.3">
      <c r="A44" s="356" t="s">
        <v>38</v>
      </c>
      <c r="B44" s="408"/>
      <c r="C44" s="357"/>
      <c r="D44" s="444">
        <v>35</v>
      </c>
      <c r="E44" s="335"/>
      <c r="F44" s="340">
        <v>70</v>
      </c>
    </row>
    <row r="45" spans="1:6" x14ac:dyDescent="0.3">
      <c r="A45" s="356" t="s">
        <v>357</v>
      </c>
      <c r="B45" s="408"/>
      <c r="C45" s="357"/>
      <c r="D45" s="444" t="s">
        <v>448</v>
      </c>
      <c r="E45" s="335"/>
      <c r="F45" s="444" t="s">
        <v>447</v>
      </c>
    </row>
    <row r="46" spans="1:6" x14ac:dyDescent="0.3">
      <c r="A46" s="356" t="s">
        <v>36</v>
      </c>
      <c r="B46" s="408"/>
      <c r="C46" s="357"/>
      <c r="D46" s="444">
        <v>35</v>
      </c>
      <c r="E46" s="335"/>
      <c r="F46" s="340">
        <v>70</v>
      </c>
    </row>
    <row r="47" spans="1:6" x14ac:dyDescent="0.3">
      <c r="A47" s="356" t="s">
        <v>35</v>
      </c>
      <c r="B47" s="408"/>
      <c r="C47" s="357"/>
      <c r="D47" s="445">
        <v>0.2</v>
      </c>
      <c r="E47" s="335"/>
      <c r="F47" s="348">
        <v>0.4</v>
      </c>
    </row>
    <row r="48" spans="1:6" x14ac:dyDescent="0.3">
      <c r="A48" s="329"/>
      <c r="B48" s="406"/>
      <c r="C48" s="357"/>
      <c r="D48" s="444"/>
      <c r="E48" s="335"/>
      <c r="F48" s="341"/>
    </row>
    <row r="49" spans="1:8" x14ac:dyDescent="0.3">
      <c r="A49" s="356" t="s">
        <v>34</v>
      </c>
      <c r="B49" s="408"/>
      <c r="C49" s="357" t="s">
        <v>101</v>
      </c>
      <c r="D49" s="446">
        <v>275</v>
      </c>
      <c r="E49" s="335"/>
      <c r="F49" s="340">
        <v>550</v>
      </c>
    </row>
    <row r="50" spans="1:8" x14ac:dyDescent="0.3">
      <c r="A50" s="356" t="s">
        <v>33</v>
      </c>
      <c r="B50" s="408"/>
      <c r="C50" s="357" t="s">
        <v>100</v>
      </c>
      <c r="D50" s="446">
        <v>225</v>
      </c>
      <c r="E50" s="335"/>
      <c r="F50" s="345">
        <v>450</v>
      </c>
    </row>
    <row r="51" spans="1:8" x14ac:dyDescent="0.3">
      <c r="A51" s="356" t="s">
        <v>32</v>
      </c>
      <c r="B51" s="408"/>
      <c r="C51" s="357"/>
      <c r="D51" s="444">
        <v>50</v>
      </c>
      <c r="E51" s="335"/>
      <c r="F51" s="345">
        <v>100</v>
      </c>
    </row>
    <row r="52" spans="1:8" x14ac:dyDescent="0.3">
      <c r="A52" s="356" t="s">
        <v>31</v>
      </c>
      <c r="B52" s="408"/>
      <c r="C52" s="357"/>
      <c r="D52" s="444">
        <v>0</v>
      </c>
      <c r="E52" s="335"/>
      <c r="F52" s="340">
        <v>40</v>
      </c>
    </row>
    <row r="53" spans="1:8" x14ac:dyDescent="0.3">
      <c r="A53" s="5"/>
      <c r="B53" s="406"/>
      <c r="C53" s="357"/>
      <c r="D53" s="444"/>
      <c r="E53" s="335"/>
      <c r="F53" s="341"/>
    </row>
    <row r="54" spans="1:8" x14ac:dyDescent="0.3">
      <c r="A54" s="356" t="s">
        <v>30</v>
      </c>
      <c r="B54" s="408"/>
      <c r="C54" s="357" t="s">
        <v>358</v>
      </c>
      <c r="D54" s="444">
        <v>275</v>
      </c>
      <c r="E54" s="335"/>
      <c r="F54" s="340">
        <v>275</v>
      </c>
    </row>
    <row r="55" spans="1:8" x14ac:dyDescent="0.3">
      <c r="A55" s="356" t="s">
        <v>29</v>
      </c>
      <c r="B55" s="408"/>
      <c r="C55" s="357" t="s">
        <v>99</v>
      </c>
      <c r="D55" s="344">
        <v>0.2</v>
      </c>
      <c r="E55" s="335"/>
      <c r="F55" s="341">
        <v>0.25</v>
      </c>
    </row>
    <row r="56" spans="1:8" x14ac:dyDescent="0.3">
      <c r="A56" s="356" t="s">
        <v>28</v>
      </c>
      <c r="B56" s="408"/>
      <c r="C56" s="357" t="s">
        <v>98</v>
      </c>
      <c r="D56" s="344">
        <v>0.2</v>
      </c>
      <c r="E56" s="335"/>
      <c r="F56" s="341">
        <v>0.25</v>
      </c>
    </row>
    <row r="57" spans="1:8" x14ac:dyDescent="0.3">
      <c r="A57" s="356" t="s">
        <v>372</v>
      </c>
      <c r="B57" s="361"/>
      <c r="C57" s="357"/>
      <c r="D57" s="340">
        <v>0</v>
      </c>
      <c r="E57" s="74"/>
      <c r="F57" s="341">
        <v>0.25</v>
      </c>
      <c r="G57" s="432"/>
      <c r="H57" s="432"/>
    </row>
    <row r="58" spans="1:8" ht="27.6" x14ac:dyDescent="0.3">
      <c r="A58" s="356" t="s">
        <v>27</v>
      </c>
      <c r="B58" s="408"/>
      <c r="C58" s="357" t="s">
        <v>155</v>
      </c>
      <c r="D58" s="444">
        <v>0</v>
      </c>
      <c r="E58" s="335"/>
      <c r="F58" s="340">
        <v>0</v>
      </c>
    </row>
    <row r="59" spans="1:8" x14ac:dyDescent="0.3">
      <c r="A59" s="356" t="s">
        <v>26</v>
      </c>
      <c r="B59" s="408"/>
      <c r="C59" s="357" t="s">
        <v>359</v>
      </c>
      <c r="D59" s="444">
        <v>10</v>
      </c>
      <c r="E59" s="335"/>
      <c r="F59" s="340">
        <v>30</v>
      </c>
    </row>
    <row r="60" spans="1:8" x14ac:dyDescent="0.3">
      <c r="A60" s="356" t="s">
        <v>339</v>
      </c>
      <c r="B60" s="408"/>
      <c r="C60" s="357"/>
      <c r="D60" s="444">
        <v>0</v>
      </c>
      <c r="E60" s="335"/>
      <c r="F60" s="340">
        <v>0</v>
      </c>
    </row>
    <row r="61" spans="1:8" x14ac:dyDescent="0.3">
      <c r="A61" s="356" t="s">
        <v>340</v>
      </c>
      <c r="B61" s="408"/>
      <c r="C61" s="357"/>
      <c r="D61" s="444">
        <v>0</v>
      </c>
      <c r="E61" s="335"/>
      <c r="F61" s="340">
        <v>0</v>
      </c>
    </row>
    <row r="62" spans="1:8" x14ac:dyDescent="0.3">
      <c r="A62" s="356" t="s">
        <v>23</v>
      </c>
      <c r="B62" s="408"/>
      <c r="C62" s="357" t="s">
        <v>156</v>
      </c>
      <c r="D62" s="444">
        <v>0</v>
      </c>
      <c r="E62" s="335"/>
      <c r="F62" s="340">
        <v>0</v>
      </c>
    </row>
    <row r="63" spans="1:8" x14ac:dyDescent="0.3">
      <c r="A63" s="356" t="s">
        <v>333</v>
      </c>
      <c r="B63" s="408"/>
      <c r="C63" s="357"/>
      <c r="D63" s="344">
        <v>0.2</v>
      </c>
      <c r="E63" s="335"/>
      <c r="F63" s="341">
        <v>0.25</v>
      </c>
    </row>
    <row r="64" spans="1:8" ht="27.6" x14ac:dyDescent="0.3">
      <c r="A64" s="356" t="s">
        <v>21</v>
      </c>
      <c r="B64" s="408"/>
      <c r="C64" s="357" t="s">
        <v>351</v>
      </c>
      <c r="D64" s="344">
        <v>0.2</v>
      </c>
      <c r="E64" s="335"/>
      <c r="F64" s="346">
        <v>0.5</v>
      </c>
    </row>
    <row r="65" spans="1:6" x14ac:dyDescent="0.3">
      <c r="A65" s="356"/>
      <c r="B65" s="408"/>
      <c r="C65" s="357"/>
      <c r="D65" s="344"/>
      <c r="E65" s="335"/>
      <c r="F65" s="346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6">
        <v>0.5</v>
      </c>
    </row>
    <row r="67" spans="1:6" x14ac:dyDescent="0.3">
      <c r="A67" s="328"/>
      <c r="B67" s="408"/>
      <c r="C67" s="357"/>
      <c r="D67" s="344"/>
      <c r="E67" s="335"/>
      <c r="F67" s="341"/>
    </row>
    <row r="68" spans="1:6" x14ac:dyDescent="0.3">
      <c r="A68" s="356" t="s">
        <v>323</v>
      </c>
      <c r="B68" s="408"/>
      <c r="C68" s="357" t="s">
        <v>362</v>
      </c>
      <c r="D68" s="444">
        <v>0</v>
      </c>
      <c r="E68" s="335"/>
      <c r="F68" s="340">
        <v>15</v>
      </c>
    </row>
    <row r="69" spans="1:6" ht="27.6" x14ac:dyDescent="0.3">
      <c r="A69" s="356" t="s">
        <v>19</v>
      </c>
      <c r="B69" s="405"/>
      <c r="C69" s="357" t="s">
        <v>342</v>
      </c>
      <c r="D69" s="444">
        <v>0</v>
      </c>
      <c r="E69" s="335"/>
      <c r="F69" s="340">
        <v>0</v>
      </c>
    </row>
    <row r="70" spans="1:6" x14ac:dyDescent="0.3">
      <c r="A70" s="356" t="s">
        <v>19</v>
      </c>
      <c r="B70" s="405"/>
      <c r="C70" s="357" t="s">
        <v>343</v>
      </c>
      <c r="D70" s="444">
        <v>0</v>
      </c>
      <c r="E70" s="335"/>
      <c r="F70" s="444">
        <v>0</v>
      </c>
    </row>
    <row r="71" spans="1:6" ht="27.6" x14ac:dyDescent="0.3">
      <c r="A71" s="356" t="s">
        <v>334</v>
      </c>
      <c r="B71" s="408"/>
      <c r="C71" s="357" t="s">
        <v>350</v>
      </c>
      <c r="D71" s="444">
        <v>0</v>
      </c>
      <c r="E71" s="335"/>
      <c r="F71" s="340">
        <v>15</v>
      </c>
    </row>
    <row r="72" spans="1:6" x14ac:dyDescent="0.3">
      <c r="A72" s="356" t="s">
        <v>16</v>
      </c>
      <c r="B72" s="408"/>
      <c r="C72" s="357"/>
      <c r="D72" s="344"/>
      <c r="E72" s="335"/>
      <c r="F72" s="341"/>
    </row>
    <row r="73" spans="1:6" x14ac:dyDescent="0.3">
      <c r="A73" s="354"/>
      <c r="B73" s="404" t="s">
        <v>15</v>
      </c>
      <c r="C73" s="357"/>
      <c r="D73" s="466">
        <v>0</v>
      </c>
      <c r="E73" s="335"/>
      <c r="F73" s="466">
        <v>0</v>
      </c>
    </row>
    <row r="74" spans="1:6" x14ac:dyDescent="0.3">
      <c r="A74" s="354"/>
      <c r="B74" s="404" t="s">
        <v>348</v>
      </c>
      <c r="C74" s="357"/>
      <c r="D74" s="344"/>
      <c r="E74" s="335"/>
      <c r="F74" s="341"/>
    </row>
    <row r="75" spans="1:6" x14ac:dyDescent="0.3">
      <c r="A75" s="354"/>
      <c r="B75" s="404" t="s">
        <v>92</v>
      </c>
      <c r="C75" s="357"/>
      <c r="D75" s="344"/>
      <c r="E75" s="335"/>
      <c r="F75" s="350"/>
    </row>
    <row r="76" spans="1:6" x14ac:dyDescent="0.3">
      <c r="A76" s="362"/>
      <c r="B76" s="405" t="s">
        <v>14</v>
      </c>
      <c r="C76" s="357"/>
      <c r="D76" s="444">
        <v>50</v>
      </c>
      <c r="E76" s="335"/>
      <c r="F76" s="340">
        <v>100</v>
      </c>
    </row>
    <row r="77" spans="1:6" x14ac:dyDescent="0.3">
      <c r="A77" s="362"/>
      <c r="B77" s="405" t="s">
        <v>13</v>
      </c>
      <c r="C77" s="357"/>
      <c r="D77" s="466">
        <v>0</v>
      </c>
      <c r="E77" s="335"/>
      <c r="F77" s="341" t="s">
        <v>63</v>
      </c>
    </row>
    <row r="78" spans="1:6" x14ac:dyDescent="0.3">
      <c r="A78" s="362"/>
      <c r="B78" s="405" t="s">
        <v>90</v>
      </c>
      <c r="C78" s="357"/>
      <c r="D78" s="344"/>
      <c r="E78" s="335"/>
      <c r="F78" s="341"/>
    </row>
    <row r="79" spans="1:6" x14ac:dyDescent="0.3">
      <c r="A79" s="362"/>
      <c r="B79" s="405" t="s">
        <v>87</v>
      </c>
      <c r="C79" s="357"/>
      <c r="D79" s="344"/>
      <c r="E79" s="335"/>
      <c r="F79" s="341"/>
    </row>
    <row r="80" spans="1:6" x14ac:dyDescent="0.3">
      <c r="A80" s="356" t="s">
        <v>12</v>
      </c>
      <c r="B80" s="408"/>
      <c r="C80" s="357"/>
      <c r="D80" s="344"/>
      <c r="E80" s="335"/>
      <c r="F80" s="341"/>
    </row>
    <row r="81" spans="1:6" x14ac:dyDescent="0.3">
      <c r="A81" s="354"/>
      <c r="B81" s="404" t="s">
        <v>11</v>
      </c>
      <c r="C81" s="357"/>
      <c r="D81" s="444">
        <v>50</v>
      </c>
      <c r="E81" s="335"/>
      <c r="F81" s="340">
        <v>100</v>
      </c>
    </row>
    <row r="82" spans="1:6" x14ac:dyDescent="0.3">
      <c r="A82" s="354"/>
      <c r="B82" s="404" t="s">
        <v>9</v>
      </c>
      <c r="C82" s="357" t="s">
        <v>80</v>
      </c>
      <c r="D82" s="444">
        <v>10</v>
      </c>
      <c r="E82" s="335"/>
      <c r="F82" s="444">
        <v>0</v>
      </c>
    </row>
    <row r="83" spans="1:6" x14ac:dyDescent="0.3">
      <c r="A83" s="354"/>
      <c r="B83" s="404" t="s">
        <v>159</v>
      </c>
      <c r="C83" s="357"/>
      <c r="D83" s="444"/>
      <c r="E83" s="335"/>
      <c r="F83" s="346" t="s">
        <v>82</v>
      </c>
    </row>
    <row r="84" spans="1:6" x14ac:dyDescent="0.3">
      <c r="A84" s="354"/>
      <c r="B84" s="404" t="s">
        <v>10</v>
      </c>
      <c r="C84" s="357" t="s">
        <v>80</v>
      </c>
      <c r="D84" s="444">
        <v>0</v>
      </c>
      <c r="E84" s="335"/>
      <c r="F84" s="340">
        <v>100</v>
      </c>
    </row>
    <row r="85" spans="1:6" ht="27.6" x14ac:dyDescent="0.3">
      <c r="A85" s="354"/>
      <c r="B85" s="357" t="s">
        <v>160</v>
      </c>
      <c r="C85" s="357" t="s">
        <v>78</v>
      </c>
      <c r="D85" s="466">
        <v>0</v>
      </c>
      <c r="E85" s="335"/>
      <c r="F85" s="341">
        <v>1</v>
      </c>
    </row>
    <row r="86" spans="1:6" x14ac:dyDescent="0.3">
      <c r="A86" s="356" t="s">
        <v>7</v>
      </c>
      <c r="B86" s="408"/>
      <c r="C86" s="357"/>
      <c r="D86" s="344"/>
      <c r="E86" s="335"/>
      <c r="F86" s="341"/>
    </row>
    <row r="87" spans="1:6" x14ac:dyDescent="0.3">
      <c r="A87" s="363"/>
      <c r="B87" s="404" t="s">
        <v>6</v>
      </c>
      <c r="C87" s="357"/>
      <c r="D87" s="444">
        <v>50</v>
      </c>
      <c r="E87" s="335"/>
      <c r="F87" s="340">
        <v>100</v>
      </c>
    </row>
    <row r="88" spans="1:6" x14ac:dyDescent="0.3">
      <c r="A88" s="363"/>
      <c r="B88" s="404" t="s">
        <v>5</v>
      </c>
      <c r="C88" s="357"/>
      <c r="D88" s="447">
        <v>0</v>
      </c>
      <c r="E88" s="335"/>
      <c r="F88" s="341">
        <v>40</v>
      </c>
    </row>
    <row r="89" spans="1:6" ht="27.6" x14ac:dyDescent="0.3">
      <c r="A89" s="363"/>
      <c r="B89" s="404" t="s">
        <v>302</v>
      </c>
      <c r="C89" s="355"/>
      <c r="D89" s="429" t="s">
        <v>356</v>
      </c>
      <c r="E89" s="335"/>
      <c r="F89" s="429" t="s">
        <v>356</v>
      </c>
    </row>
    <row r="90" spans="1:6" x14ac:dyDescent="0.3">
      <c r="A90" s="363"/>
      <c r="B90" s="404" t="s">
        <v>303</v>
      </c>
      <c r="C90" s="396"/>
      <c r="D90" s="447">
        <v>0</v>
      </c>
      <c r="E90" s="335"/>
      <c r="F90" s="341"/>
    </row>
    <row r="91" spans="1:6" x14ac:dyDescent="0.3">
      <c r="A91" s="331"/>
      <c r="B91" s="409"/>
      <c r="C91" s="357"/>
      <c r="D91" s="344"/>
      <c r="E91" s="335"/>
      <c r="F91" s="341"/>
    </row>
    <row r="92" spans="1:6" x14ac:dyDescent="0.3">
      <c r="A92" s="363" t="s">
        <v>161</v>
      </c>
      <c r="B92" s="411"/>
      <c r="C92" s="357"/>
      <c r="D92" s="344"/>
      <c r="E92" s="335"/>
      <c r="F92" s="341"/>
    </row>
    <row r="93" spans="1:6" x14ac:dyDescent="0.3">
      <c r="A93" s="363" t="s">
        <v>152</v>
      </c>
      <c r="B93" s="411"/>
      <c r="C93" s="357"/>
      <c r="D93" s="344" t="s">
        <v>70</v>
      </c>
      <c r="E93" s="335"/>
      <c r="F93" s="341" t="s">
        <v>70</v>
      </c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344" t="s">
        <v>284</v>
      </c>
      <c r="E96" s="335"/>
      <c r="F96" s="344" t="s">
        <v>284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335"/>
      <c r="F97" s="341" t="s">
        <v>410</v>
      </c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335"/>
      <c r="F98" s="341" t="s">
        <v>410</v>
      </c>
    </row>
    <row r="99" spans="1:6" x14ac:dyDescent="0.3">
      <c r="A99" s="356" t="s">
        <v>62</v>
      </c>
      <c r="B99" s="408"/>
      <c r="C99" s="357"/>
      <c r="D99" s="344" t="s">
        <v>153</v>
      </c>
      <c r="E99" s="433"/>
      <c r="F99" s="341"/>
    </row>
    <row r="100" spans="1:6" ht="13.95" customHeight="1" x14ac:dyDescent="0.3">
      <c r="A100" s="356" t="s">
        <v>150</v>
      </c>
      <c r="B100" s="408"/>
      <c r="C100" s="357" t="s">
        <v>151</v>
      </c>
      <c r="D100" s="448">
        <v>0</v>
      </c>
      <c r="E100" s="335"/>
      <c r="F100" s="340"/>
    </row>
    <row r="101" spans="1:6" ht="13.95" customHeight="1" x14ac:dyDescent="0.3">
      <c r="A101" s="408" t="s">
        <v>327</v>
      </c>
      <c r="B101" s="408"/>
      <c r="C101" s="357"/>
      <c r="D101" s="478" t="s">
        <v>451</v>
      </c>
      <c r="E101" s="335"/>
      <c r="F101" s="478" t="s">
        <v>451</v>
      </c>
    </row>
    <row r="102" spans="1:6" ht="13.95" customHeight="1" x14ac:dyDescent="0.3">
      <c r="A102" s="408" t="s">
        <v>61</v>
      </c>
      <c r="B102" s="408"/>
      <c r="C102" s="357"/>
      <c r="D102" s="448"/>
      <c r="E102" s="335"/>
      <c r="F102" s="444"/>
    </row>
    <row r="103" spans="1:6" ht="13.95" customHeight="1" x14ac:dyDescent="0.3">
      <c r="A103" s="408"/>
      <c r="B103" s="408"/>
      <c r="C103" s="357"/>
      <c r="D103" s="448"/>
      <c r="E103" s="335"/>
      <c r="F103" s="444"/>
    </row>
    <row r="104" spans="1:6" ht="13.95" customHeight="1" x14ac:dyDescent="0.3">
      <c r="A104" s="408"/>
      <c r="B104" s="357" t="s">
        <v>371</v>
      </c>
      <c r="C104" s="357" t="s">
        <v>404</v>
      </c>
      <c r="D104" s="340" t="s">
        <v>405</v>
      </c>
      <c r="E104" s="335"/>
      <c r="F104" s="340" t="s">
        <v>405</v>
      </c>
    </row>
    <row r="105" spans="1:6" ht="13.95" customHeight="1" x14ac:dyDescent="0.3">
      <c r="A105" s="408"/>
      <c r="B105" s="357" t="s">
        <v>403</v>
      </c>
      <c r="C105" s="357" t="s">
        <v>406</v>
      </c>
      <c r="D105" s="340" t="s">
        <v>407</v>
      </c>
      <c r="E105" s="335"/>
      <c r="F105" s="484" t="s">
        <v>407</v>
      </c>
    </row>
    <row r="106" spans="1:6" ht="13.95" customHeight="1" x14ac:dyDescent="0.3">
      <c r="A106" s="408"/>
      <c r="B106" s="408"/>
      <c r="C106" s="357"/>
      <c r="D106" s="448"/>
      <c r="E106" s="335"/>
      <c r="F106" s="335"/>
    </row>
    <row r="107" spans="1:6" x14ac:dyDescent="0.3">
      <c r="A107" s="74"/>
      <c r="B107" s="335"/>
      <c r="C107" s="335"/>
      <c r="D107" s="335"/>
      <c r="E107" s="335"/>
      <c r="F107" s="335"/>
    </row>
    <row r="108" spans="1:6" ht="15" hidden="1" thickBot="1" x14ac:dyDescent="0.35">
      <c r="A108" s="71"/>
      <c r="B108" s="395" t="s">
        <v>144</v>
      </c>
      <c r="C108" s="397"/>
      <c r="D108" s="347"/>
      <c r="E108" s="351"/>
      <c r="F108" s="351"/>
    </row>
    <row r="109" spans="1:6" ht="15" hidden="1" thickBot="1" x14ac:dyDescent="0.35">
      <c r="A109" s="71"/>
      <c r="B109" s="412" t="s">
        <v>94</v>
      </c>
      <c r="C109" s="397"/>
      <c r="D109" s="347"/>
      <c r="E109" s="351"/>
      <c r="F109" s="351"/>
    </row>
    <row r="110" spans="1:6" ht="15" hidden="1" thickBot="1" x14ac:dyDescent="0.35">
      <c r="A110" s="71"/>
      <c r="B110" s="412" t="s">
        <v>83</v>
      </c>
      <c r="C110" s="397"/>
      <c r="D110" s="347"/>
      <c r="E110" s="351"/>
      <c r="F110" s="351"/>
    </row>
    <row r="111" spans="1:6" ht="15" hidden="1" thickBot="1" x14ac:dyDescent="0.35">
      <c r="A111" s="71"/>
      <c r="B111" s="395"/>
      <c r="C111" s="397"/>
      <c r="D111" s="347"/>
      <c r="E111" s="351"/>
      <c r="F111" s="351"/>
    </row>
    <row r="112" spans="1:6" ht="15" hidden="1" thickBot="1" x14ac:dyDescent="0.35">
      <c r="A112" s="71"/>
      <c r="B112" s="395"/>
      <c r="C112" s="397"/>
      <c r="D112" s="347"/>
      <c r="E112" s="351"/>
      <c r="F112" s="351"/>
    </row>
    <row r="113" spans="1:6" ht="15" hidden="1" thickBot="1" x14ac:dyDescent="0.35">
      <c r="A113" s="71"/>
      <c r="B113" s="395"/>
      <c r="C113" s="397"/>
      <c r="D113" s="347"/>
      <c r="E113" s="351"/>
      <c r="F113" s="351"/>
    </row>
    <row r="114" spans="1:6" ht="15" hidden="1" thickBot="1" x14ac:dyDescent="0.35">
      <c r="A114" s="71"/>
      <c r="B114" s="395"/>
      <c r="C114" s="397"/>
      <c r="D114" s="347"/>
      <c r="E114" s="351"/>
      <c r="F114" s="351"/>
    </row>
    <row r="115" spans="1:6" ht="15" hidden="1" thickBot="1" x14ac:dyDescent="0.35">
      <c r="A115" s="71"/>
      <c r="B115" s="395"/>
      <c r="C115" s="397"/>
      <c r="D115" s="347"/>
      <c r="E115" s="351"/>
      <c r="F115" s="351"/>
    </row>
    <row r="116" spans="1:6" ht="15" hidden="1" thickBot="1" x14ac:dyDescent="0.35">
      <c r="A116" s="71"/>
      <c r="B116" s="395"/>
      <c r="C116" s="397"/>
      <c r="D116" s="347"/>
      <c r="E116" s="351"/>
      <c r="F116" s="351"/>
    </row>
    <row r="117" spans="1:6" ht="15" hidden="1" thickBot="1" x14ac:dyDescent="0.35">
      <c r="A117" s="72" t="s">
        <v>60</v>
      </c>
      <c r="B117" s="395"/>
      <c r="C117" s="397"/>
      <c r="D117" s="347"/>
      <c r="E117" s="351"/>
      <c r="F117" s="351"/>
    </row>
    <row r="118" spans="1:6" ht="16.2" hidden="1" thickBot="1" x14ac:dyDescent="0.35">
      <c r="A118" s="7" t="s">
        <v>59</v>
      </c>
      <c r="B118" s="413"/>
      <c r="C118" s="397"/>
      <c r="D118" s="347" t="e">
        <f>IF(#REF!=#REF!,0,1)</f>
        <v>#REF!</v>
      </c>
      <c r="E118" s="351"/>
      <c r="F118" s="351" t="e">
        <f>IF(#REF!=#REF!,0,1)</f>
        <v>#REF!</v>
      </c>
    </row>
    <row r="119" spans="1:6" ht="16.2" hidden="1" thickBot="1" x14ac:dyDescent="0.35">
      <c r="A119" s="8" t="s">
        <v>58</v>
      </c>
      <c r="B119" s="414"/>
      <c r="C119" s="397"/>
      <c r="D119" s="347" t="e">
        <f>IF(D4=#REF!,0,1)</f>
        <v>#REF!</v>
      </c>
      <c r="E119" s="351"/>
      <c r="F119" s="351" t="e">
        <f>IF(F4=#REF!,0,1)</f>
        <v>#REF!</v>
      </c>
    </row>
    <row r="120" spans="1:6" ht="15" hidden="1" thickBot="1" x14ac:dyDescent="0.35">
      <c r="A120" s="9"/>
      <c r="B120" s="415"/>
      <c r="C120" s="397"/>
      <c r="D120" s="347" t="e">
        <f>IF(D5=#REF!,0,1)</f>
        <v>#REF!</v>
      </c>
      <c r="E120" s="351"/>
      <c r="F120" s="351" t="e">
        <f>IF(F5=#REF!,0,1)</f>
        <v>#REF!</v>
      </c>
    </row>
    <row r="121" spans="1:6" ht="15" hidden="1" thickBot="1" x14ac:dyDescent="0.35">
      <c r="A121" s="10" t="s">
        <v>57</v>
      </c>
      <c r="B121" s="416"/>
      <c r="C121" s="397"/>
      <c r="D121" s="347" t="e">
        <f>IF(D6=#REF!,0,1)</f>
        <v>#REF!</v>
      </c>
      <c r="E121" s="351"/>
      <c r="F121" s="351" t="e">
        <f>IF(F6=#REF!,0,1)</f>
        <v>#REF!</v>
      </c>
    </row>
    <row r="122" spans="1:6" ht="15" hidden="1" thickBot="1" x14ac:dyDescent="0.35">
      <c r="A122" s="10" t="s">
        <v>56</v>
      </c>
      <c r="B122" s="417"/>
      <c r="C122" s="397"/>
      <c r="D122" s="347" t="e">
        <f>IF(D7=#REF!,0,1)</f>
        <v>#REF!</v>
      </c>
      <c r="E122" s="351"/>
      <c r="F122" s="351" t="e">
        <f>IF(F7=#REF!,0,1)</f>
        <v>#REF!</v>
      </c>
    </row>
    <row r="123" spans="1:6" ht="15" hidden="1" thickBot="1" x14ac:dyDescent="0.35">
      <c r="A123" s="11"/>
      <c r="B123" s="418" t="s">
        <v>51</v>
      </c>
      <c r="C123" s="397"/>
      <c r="D123" s="347" t="e">
        <f>IF(D8=#REF!,0,1)</f>
        <v>#REF!</v>
      </c>
      <c r="E123" s="351"/>
      <c r="F123" s="351" t="e">
        <f>IF(F8=#REF!,0,1)</f>
        <v>#REF!</v>
      </c>
    </row>
    <row r="124" spans="1:6" ht="15" hidden="1" thickBot="1" x14ac:dyDescent="0.35">
      <c r="A124" s="11"/>
      <c r="B124" s="418" t="s">
        <v>54</v>
      </c>
      <c r="C124" s="397"/>
      <c r="D124" s="347" t="e">
        <f>IF(D9=#REF!,0,1)</f>
        <v>#REF!</v>
      </c>
      <c r="E124" s="351"/>
      <c r="F124" s="351" t="e">
        <f>IF(F9=#REF!,0,1)</f>
        <v>#REF!</v>
      </c>
    </row>
    <row r="125" spans="1:6" ht="15" hidden="1" thickBot="1" x14ac:dyDescent="0.35">
      <c r="A125" s="11"/>
      <c r="B125" s="418"/>
      <c r="C125" s="397"/>
      <c r="D125" s="347" t="e">
        <f>IF(D11=#REF!,0,1)</f>
        <v>#REF!</v>
      </c>
      <c r="E125" s="351"/>
      <c r="F125" s="351" t="e">
        <f>IF(F11=#REF!,0,1)</f>
        <v>#REF!</v>
      </c>
    </row>
    <row r="126" spans="1:6" ht="15" hidden="1" thickBot="1" x14ac:dyDescent="0.35">
      <c r="A126" s="10" t="s">
        <v>55</v>
      </c>
      <c r="B126" s="417"/>
      <c r="C126" s="397"/>
      <c r="D126" s="347" t="e">
        <f>IF(D12=#REF!,0,1)</f>
        <v>#REF!</v>
      </c>
      <c r="E126" s="351"/>
      <c r="F126" s="351" t="e">
        <f>IF(F12=#REF!,0,1)</f>
        <v>#REF!</v>
      </c>
    </row>
    <row r="127" spans="1:6" ht="15" hidden="1" thickBot="1" x14ac:dyDescent="0.35">
      <c r="A127" s="11"/>
      <c r="B127" s="418" t="s">
        <v>51</v>
      </c>
      <c r="C127" s="397"/>
      <c r="D127" s="347" t="e">
        <f>IF(D13=#REF!,0,1)</f>
        <v>#REF!</v>
      </c>
      <c r="E127" s="351"/>
      <c r="F127" s="351" t="e">
        <f>IF(F13=#REF!,0,1)</f>
        <v>#REF!</v>
      </c>
    </row>
    <row r="128" spans="1:6" ht="15" hidden="1" thickBot="1" x14ac:dyDescent="0.35">
      <c r="A128" s="11"/>
      <c r="B128" s="418" t="s">
        <v>54</v>
      </c>
      <c r="C128" s="397"/>
      <c r="D128" s="347" t="e">
        <f>IF(D14=#REF!,0,1)</f>
        <v>#REF!</v>
      </c>
      <c r="E128" s="351"/>
      <c r="F128" s="351" t="e">
        <f>IF(F14=#REF!,0,1)</f>
        <v>#REF!</v>
      </c>
    </row>
    <row r="129" spans="1:6" ht="15" hidden="1" thickBot="1" x14ac:dyDescent="0.35">
      <c r="A129" s="11"/>
      <c r="B129" s="418"/>
      <c r="C129" s="397"/>
      <c r="D129" s="347" t="e">
        <f>IF(D15=#REF!,0,1)</f>
        <v>#REF!</v>
      </c>
      <c r="E129" s="351"/>
      <c r="F129" s="351" t="e">
        <f>IF(F15=#REF!,0,1)</f>
        <v>#REF!</v>
      </c>
    </row>
    <row r="130" spans="1:6" ht="15" hidden="1" thickBot="1" x14ac:dyDescent="0.35">
      <c r="A130" s="11" t="s">
        <v>53</v>
      </c>
      <c r="B130" s="417"/>
      <c r="C130" s="397"/>
      <c r="D130" s="347" t="e">
        <f>IF(D16=#REF!,0,1)</f>
        <v>#REF!</v>
      </c>
      <c r="E130" s="351"/>
      <c r="F130" s="351" t="e">
        <f>IF(F16=#REF!,0,1)</f>
        <v>#REF!</v>
      </c>
    </row>
    <row r="131" spans="1:6" ht="15" hidden="1" thickBot="1" x14ac:dyDescent="0.35">
      <c r="A131" s="11"/>
      <c r="B131" s="418" t="s">
        <v>51</v>
      </c>
      <c r="C131" s="397"/>
      <c r="D131" s="347" t="e">
        <f>IF(D17=#REF!,0,1)</f>
        <v>#REF!</v>
      </c>
      <c r="E131" s="351"/>
      <c r="F131" s="351" t="e">
        <f>IF(F17=#REF!,0,1)</f>
        <v>#REF!</v>
      </c>
    </row>
    <row r="132" spans="1:6" ht="15" hidden="1" thickBot="1" x14ac:dyDescent="0.35">
      <c r="A132" s="11" t="s">
        <v>52</v>
      </c>
      <c r="B132" s="417"/>
      <c r="C132" s="397"/>
      <c r="D132" s="347" t="e">
        <f>IF(D18=#REF!,0,1)</f>
        <v>#REF!</v>
      </c>
      <c r="E132" s="351"/>
      <c r="F132" s="351" t="e">
        <f>IF(F18=#REF!,0,1)</f>
        <v>#REF!</v>
      </c>
    </row>
    <row r="133" spans="1:6" ht="15" hidden="1" thickBot="1" x14ac:dyDescent="0.35">
      <c r="A133" s="11"/>
      <c r="B133" s="418" t="s">
        <v>51</v>
      </c>
      <c r="C133" s="397"/>
      <c r="D133" s="347" t="e">
        <f>IF(D19=#REF!,0,1)</f>
        <v>#REF!</v>
      </c>
      <c r="E133" s="351"/>
      <c r="F133" s="351" t="e">
        <f>IF(F19=#REF!,0,1)</f>
        <v>#REF!</v>
      </c>
    </row>
    <row r="134" spans="1:6" ht="15" hidden="1" thickBot="1" x14ac:dyDescent="0.35">
      <c r="A134" s="11"/>
      <c r="B134" s="418"/>
      <c r="C134" s="397"/>
      <c r="D134" s="347" t="e">
        <f>IF(D21=#REF!,0,1)</f>
        <v>#REF!</v>
      </c>
      <c r="E134" s="351"/>
      <c r="F134" s="351" t="e">
        <f>IF(F21=#REF!,0,1)</f>
        <v>#REF!</v>
      </c>
    </row>
    <row r="135" spans="1:6" ht="15" hidden="1" thickBot="1" x14ac:dyDescent="0.35">
      <c r="A135" s="11" t="s">
        <v>50</v>
      </c>
      <c r="B135" s="417"/>
      <c r="C135" s="397"/>
      <c r="D135" s="347" t="e">
        <f>IF(D22=#REF!,0,1)</f>
        <v>#REF!</v>
      </c>
      <c r="E135" s="351"/>
      <c r="F135" s="351" t="e">
        <f>IF(F22=#REF!,0,1)</f>
        <v>#REF!</v>
      </c>
    </row>
    <row r="136" spans="1:6" ht="15" hidden="1" thickBot="1" x14ac:dyDescent="0.35">
      <c r="A136" s="12"/>
      <c r="B136" s="419"/>
      <c r="C136" s="397"/>
      <c r="D136" s="347" t="e">
        <f>IF(D23=#REF!,0,1)</f>
        <v>#REF!</v>
      </c>
      <c r="E136" s="351"/>
      <c r="F136" s="351" t="e">
        <f>IF(F23=#REF!,0,1)</f>
        <v>#REF!</v>
      </c>
    </row>
    <row r="137" spans="1:6" ht="15" hidden="1" thickBot="1" x14ac:dyDescent="0.35">
      <c r="A137" s="11" t="s">
        <v>49</v>
      </c>
      <c r="B137" s="417"/>
      <c r="C137" s="397"/>
      <c r="D137" s="347" t="e">
        <f>IF(D24=#REF!,0,1)</f>
        <v>#REF!</v>
      </c>
      <c r="E137" s="351"/>
      <c r="F137" s="351" t="e">
        <f>IF(F24=#REF!,0,1)</f>
        <v>#REF!</v>
      </c>
    </row>
    <row r="138" spans="1:6" ht="15" hidden="1" thickBot="1" x14ac:dyDescent="0.35">
      <c r="A138" s="11" t="s">
        <v>48</v>
      </c>
      <c r="B138" s="417"/>
      <c r="C138" s="397"/>
      <c r="D138" s="347" t="e">
        <f>IF(D25=#REF!,0,1)</f>
        <v>#REF!</v>
      </c>
      <c r="E138" s="351"/>
      <c r="F138" s="351" t="e">
        <f>IF(F25=#REF!,0,1)</f>
        <v>#REF!</v>
      </c>
    </row>
    <row r="139" spans="1:6" ht="15" hidden="1" thickBot="1" x14ac:dyDescent="0.35">
      <c r="A139" s="11" t="s">
        <v>120</v>
      </c>
      <c r="B139" s="417"/>
      <c r="C139" s="397"/>
      <c r="D139" s="347" t="e">
        <f>IF(D26=#REF!,0,1)</f>
        <v>#REF!</v>
      </c>
      <c r="E139" s="351"/>
      <c r="F139" s="351" t="e">
        <f>IF(F26=#REF!,0,1)</f>
        <v>#REF!</v>
      </c>
    </row>
    <row r="140" spans="1:6" ht="15" hidden="1" thickBot="1" x14ac:dyDescent="0.35">
      <c r="A140" s="11" t="s">
        <v>118</v>
      </c>
      <c r="B140" s="417"/>
      <c r="C140" s="398" t="s">
        <v>117</v>
      </c>
      <c r="D140" s="347" t="e">
        <f>IF(D27=#REF!,0,1)</f>
        <v>#REF!</v>
      </c>
      <c r="E140" s="351"/>
      <c r="F140" s="351" t="e">
        <f>IF(F27=#REF!,0,1)</f>
        <v>#REF!</v>
      </c>
    </row>
    <row r="141" spans="1:6" ht="15" hidden="1" thickBot="1" x14ac:dyDescent="0.35">
      <c r="A141" s="11"/>
      <c r="B141" s="417"/>
      <c r="C141" s="398" t="s">
        <v>146</v>
      </c>
      <c r="D141" s="347" t="e">
        <f>IF(D28=#REF!,0,1)</f>
        <v>#REF!</v>
      </c>
      <c r="E141" s="351"/>
      <c r="F141" s="351" t="e">
        <f>IF(F28=#REF!,0,1)</f>
        <v>#REF!</v>
      </c>
    </row>
    <row r="142" spans="1:6" ht="15" hidden="1" thickBot="1" x14ac:dyDescent="0.35">
      <c r="A142" s="11"/>
      <c r="B142" s="417"/>
      <c r="C142" s="398" t="s">
        <v>147</v>
      </c>
      <c r="D142" s="347" t="e">
        <f>IF(D29=#REF!,0,1)</f>
        <v>#REF!</v>
      </c>
      <c r="E142" s="351"/>
      <c r="F142" s="351" t="e">
        <f>IF(F29=#REF!,0,1)</f>
        <v>#REF!</v>
      </c>
    </row>
    <row r="143" spans="1:6" ht="15" hidden="1" thickBot="1" x14ac:dyDescent="0.35">
      <c r="A143" s="11" t="s">
        <v>47</v>
      </c>
      <c r="B143" s="417"/>
      <c r="C143" s="397"/>
      <c r="D143" s="347" t="e">
        <f>IF(D30=#REF!,0,1)</f>
        <v>#REF!</v>
      </c>
      <c r="E143" s="351"/>
      <c r="F143" s="351" t="e">
        <f>IF(F30=#REF!,0,1)</f>
        <v>#REF!</v>
      </c>
    </row>
    <row r="144" spans="1:6" ht="15" hidden="1" thickBot="1" x14ac:dyDescent="0.35">
      <c r="A144" s="12"/>
      <c r="B144" s="419"/>
      <c r="C144" s="397"/>
      <c r="D144" s="347" t="e">
        <f>IF(D31=#REF!,0,1)</f>
        <v>#REF!</v>
      </c>
      <c r="E144" s="351"/>
      <c r="F144" s="351" t="e">
        <f>IF(F31=#REF!,0,1)</f>
        <v>#REF!</v>
      </c>
    </row>
    <row r="145" spans="1:6" ht="15" hidden="1" thickBot="1" x14ac:dyDescent="0.35">
      <c r="A145" s="11" t="s">
        <v>46</v>
      </c>
      <c r="B145" s="417"/>
      <c r="C145" s="397"/>
      <c r="D145" s="347" t="e">
        <f>IF(D32=#REF!,0,1)</f>
        <v>#REF!</v>
      </c>
      <c r="E145" s="351"/>
      <c r="F145" s="351" t="e">
        <f>IF(F32=#REF!,0,1)</f>
        <v>#REF!</v>
      </c>
    </row>
    <row r="146" spans="1:6" ht="15" hidden="1" thickBot="1" x14ac:dyDescent="0.35">
      <c r="A146" s="11" t="s">
        <v>45</v>
      </c>
      <c r="B146" s="417"/>
      <c r="C146" s="397"/>
      <c r="D146" s="347" t="e">
        <f>IF(D33=#REF!,0,1)</f>
        <v>#REF!</v>
      </c>
      <c r="E146" s="351"/>
      <c r="F146" s="351" t="e">
        <f>IF(F33=#REF!,0,1)</f>
        <v>#REF!</v>
      </c>
    </row>
    <row r="147" spans="1:6" ht="15" hidden="1" thickBot="1" x14ac:dyDescent="0.35">
      <c r="A147" s="11" t="s">
        <v>44</v>
      </c>
      <c r="B147" s="417"/>
      <c r="C147" s="397"/>
      <c r="D147" s="347" t="e">
        <f>IF(D34=#REF!,0,1)</f>
        <v>#REF!</v>
      </c>
      <c r="E147" s="351"/>
      <c r="F147" s="351" t="e">
        <f>IF(F34=#REF!,0,1)</f>
        <v>#REF!</v>
      </c>
    </row>
    <row r="148" spans="1:6" ht="15" hidden="1" thickBot="1" x14ac:dyDescent="0.35">
      <c r="A148" s="11" t="s">
        <v>43</v>
      </c>
      <c r="B148" s="417"/>
      <c r="C148" s="397"/>
      <c r="D148" s="347" t="e">
        <f>IF(D35=#REF!,0,1)</f>
        <v>#REF!</v>
      </c>
      <c r="E148" s="351"/>
      <c r="F148" s="351" t="e">
        <f>IF(F35=#REF!,0,1)</f>
        <v>#REF!</v>
      </c>
    </row>
    <row r="149" spans="1:6" ht="15" hidden="1" thickBot="1" x14ac:dyDescent="0.35">
      <c r="A149" s="11" t="s">
        <v>42</v>
      </c>
      <c r="B149" s="417"/>
      <c r="C149" s="397"/>
      <c r="D149" s="347" t="e">
        <f>IF(D36=#REF!,0,1)</f>
        <v>#REF!</v>
      </c>
      <c r="E149" s="351"/>
      <c r="F149" s="351" t="e">
        <f>IF(F36=#REF!,0,1)</f>
        <v>#REF!</v>
      </c>
    </row>
    <row r="150" spans="1:6" ht="15" hidden="1" thickBot="1" x14ac:dyDescent="0.35">
      <c r="A150" s="11" t="s">
        <v>41</v>
      </c>
      <c r="B150" s="417"/>
      <c r="C150" s="397"/>
      <c r="D150" s="347" t="e">
        <f>IF(D37=#REF!,0,1)</f>
        <v>#REF!</v>
      </c>
      <c r="E150" s="351"/>
      <c r="F150" s="351" t="e">
        <f>IF(F37=#REF!,0,1)</f>
        <v>#REF!</v>
      </c>
    </row>
    <row r="151" spans="1:6" ht="15" hidden="1" thickBot="1" x14ac:dyDescent="0.35">
      <c r="A151" s="11" t="s">
        <v>110</v>
      </c>
      <c r="B151" s="417"/>
      <c r="C151" s="397"/>
      <c r="D151" s="347" t="e">
        <f>IF(D38=#REF!,0,1)</f>
        <v>#REF!</v>
      </c>
      <c r="E151" s="351"/>
      <c r="F151" s="351" t="e">
        <f>IF(F38=#REF!,0,1)</f>
        <v>#REF!</v>
      </c>
    </row>
    <row r="152" spans="1:6" ht="15" hidden="1" thickBot="1" x14ac:dyDescent="0.35">
      <c r="A152" s="5" t="s">
        <v>149</v>
      </c>
      <c r="B152" s="417"/>
      <c r="C152" s="397"/>
      <c r="D152" s="347" t="e">
        <f>IF(D39=#REF!,0,1)</f>
        <v>#REF!</v>
      </c>
      <c r="E152" s="351"/>
      <c r="F152" s="351" t="e">
        <f>IF(F39=#REF!,0,1)</f>
        <v>#REF!</v>
      </c>
    </row>
    <row r="153" spans="1:6" ht="15" hidden="1" thickBot="1" x14ac:dyDescent="0.35">
      <c r="A153" s="12"/>
      <c r="B153" s="419"/>
      <c r="C153" s="397"/>
      <c r="D153" s="347" t="e">
        <f>IF(D40=#REF!,0,1)</f>
        <v>#REF!</v>
      </c>
      <c r="E153" s="351"/>
      <c r="F153" s="351" t="e">
        <f>IF(F40=#REF!,0,1)</f>
        <v>#REF!</v>
      </c>
    </row>
    <row r="154" spans="1:6" ht="15" hidden="1" thickBot="1" x14ac:dyDescent="0.35">
      <c r="A154" s="11" t="s">
        <v>40</v>
      </c>
      <c r="B154" s="417"/>
      <c r="C154" s="397"/>
      <c r="D154" s="347" t="e">
        <f>IF(D41=#REF!,0,1)</f>
        <v>#REF!</v>
      </c>
      <c r="E154" s="351"/>
      <c r="F154" s="351" t="e">
        <f>IF(F41=#REF!,0,1)</f>
        <v>#REF!</v>
      </c>
    </row>
    <row r="155" spans="1:6" ht="15" hidden="1" thickBot="1" x14ac:dyDescent="0.35">
      <c r="A155" s="11" t="s">
        <v>108</v>
      </c>
      <c r="B155" s="417"/>
      <c r="C155" s="397"/>
      <c r="D155" s="347" t="e">
        <f>IF(D42=#REF!,0,1)</f>
        <v>#REF!</v>
      </c>
      <c r="E155" s="351"/>
      <c r="F155" s="351" t="e">
        <f>IF(F42=#REF!,0,1)</f>
        <v>#REF!</v>
      </c>
    </row>
    <row r="156" spans="1:6" ht="15" hidden="1" thickBot="1" x14ac:dyDescent="0.35">
      <c r="A156" s="11" t="s">
        <v>39</v>
      </c>
      <c r="B156" s="417"/>
      <c r="C156" s="397"/>
      <c r="D156" s="347" t="e">
        <f>IF(D43=#REF!,0,1)</f>
        <v>#REF!</v>
      </c>
      <c r="E156" s="351"/>
      <c r="F156" s="351" t="e">
        <f>IF(F43=#REF!,0,1)</f>
        <v>#REF!</v>
      </c>
    </row>
    <row r="157" spans="1:6" ht="15" hidden="1" thickBot="1" x14ac:dyDescent="0.35">
      <c r="A157" s="11" t="s">
        <v>38</v>
      </c>
      <c r="B157" s="417"/>
      <c r="C157" s="397"/>
      <c r="D157" s="347" t="e">
        <f>IF(D44=#REF!,0,1)</f>
        <v>#REF!</v>
      </c>
      <c r="E157" s="351"/>
      <c r="F157" s="351" t="e">
        <f>IF(F44=#REF!,0,1)</f>
        <v>#REF!</v>
      </c>
    </row>
    <row r="158" spans="1:6" ht="15" hidden="1" thickBot="1" x14ac:dyDescent="0.35">
      <c r="A158" s="11" t="s">
        <v>37</v>
      </c>
      <c r="B158" s="417"/>
      <c r="C158" s="397"/>
      <c r="D158" s="347" t="e">
        <f>IF(D45=#REF!,0,1)</f>
        <v>#REF!</v>
      </c>
      <c r="E158" s="351"/>
      <c r="F158" s="351" t="e">
        <f>IF(F45=#REF!,0,1)</f>
        <v>#REF!</v>
      </c>
    </row>
    <row r="159" spans="1:6" ht="15" hidden="1" thickBot="1" x14ac:dyDescent="0.35">
      <c r="A159" s="11" t="s">
        <v>36</v>
      </c>
      <c r="B159" s="417"/>
      <c r="C159" s="397"/>
      <c r="D159" s="347" t="e">
        <f>IF(D46=#REF!,0,1)</f>
        <v>#REF!</v>
      </c>
      <c r="E159" s="351"/>
      <c r="F159" s="351" t="e">
        <f>IF(F46=#REF!,0,1)</f>
        <v>#REF!</v>
      </c>
    </row>
    <row r="160" spans="1:6" ht="15" hidden="1" thickBot="1" x14ac:dyDescent="0.35">
      <c r="A160" s="11" t="s">
        <v>35</v>
      </c>
      <c r="B160" s="417"/>
      <c r="C160" s="397"/>
      <c r="D160" s="347" t="e">
        <f>IF(D47=#REF!,0,1)</f>
        <v>#REF!</v>
      </c>
      <c r="E160" s="351"/>
      <c r="F160" s="351" t="e">
        <f>IF(F47=#REF!,0,1)</f>
        <v>#REF!</v>
      </c>
    </row>
    <row r="161" spans="1:6" ht="15" hidden="1" thickBot="1" x14ac:dyDescent="0.35">
      <c r="A161" s="12"/>
      <c r="B161" s="419"/>
      <c r="C161" s="397"/>
      <c r="D161" s="347" t="e">
        <f>IF(D48=#REF!,0,1)</f>
        <v>#REF!</v>
      </c>
      <c r="E161" s="351"/>
      <c r="F161" s="351" t="e">
        <f>IF(F48=#REF!,0,1)</f>
        <v>#REF!</v>
      </c>
    </row>
    <row r="162" spans="1:6" ht="15" hidden="1" thickBot="1" x14ac:dyDescent="0.35">
      <c r="A162" s="11" t="s">
        <v>34</v>
      </c>
      <c r="B162" s="417"/>
      <c r="C162" s="397"/>
      <c r="D162" s="347" t="e">
        <f>IF(D49=#REF!,0,1)</f>
        <v>#REF!</v>
      </c>
      <c r="E162" s="351"/>
      <c r="F162" s="351" t="e">
        <f>IF(F49=#REF!,0,1)</f>
        <v>#REF!</v>
      </c>
    </row>
    <row r="163" spans="1:6" ht="15" hidden="1" thickBot="1" x14ac:dyDescent="0.35">
      <c r="A163" s="11" t="s">
        <v>33</v>
      </c>
      <c r="B163" s="417"/>
      <c r="C163" s="397"/>
      <c r="D163" s="347" t="e">
        <f>IF(D50=#REF!,0,1)</f>
        <v>#REF!</v>
      </c>
      <c r="E163" s="351"/>
      <c r="F163" s="351" t="e">
        <f>IF(F50=#REF!,0,1)</f>
        <v>#REF!</v>
      </c>
    </row>
    <row r="164" spans="1:6" ht="15" hidden="1" thickBot="1" x14ac:dyDescent="0.35">
      <c r="A164" s="11" t="s">
        <v>32</v>
      </c>
      <c r="B164" s="417"/>
      <c r="C164" s="397"/>
      <c r="D164" s="347" t="e">
        <f>IF(D51=#REF!,0,1)</f>
        <v>#REF!</v>
      </c>
      <c r="E164" s="351"/>
      <c r="F164" s="351" t="e">
        <f>IF(F51=#REF!,0,1)</f>
        <v>#REF!</v>
      </c>
    </row>
    <row r="165" spans="1:6" ht="15" hidden="1" thickBot="1" x14ac:dyDescent="0.35">
      <c r="A165" s="11" t="s">
        <v>31</v>
      </c>
      <c r="B165" s="417"/>
      <c r="C165" s="397"/>
      <c r="D165" s="347" t="e">
        <f>IF(D52=#REF!,0,1)</f>
        <v>#REF!</v>
      </c>
      <c r="E165" s="351"/>
      <c r="F165" s="351" t="e">
        <f>IF(F52=#REF!,0,1)</f>
        <v>#REF!</v>
      </c>
    </row>
    <row r="166" spans="1:6" ht="15" hidden="1" thickBot="1" x14ac:dyDescent="0.35">
      <c r="A166" s="12"/>
      <c r="B166" s="419"/>
      <c r="C166" s="397"/>
      <c r="D166" s="347" t="e">
        <f>IF(D53=#REF!,0,1)</f>
        <v>#REF!</v>
      </c>
      <c r="E166" s="351"/>
      <c r="F166" s="351" t="e">
        <f>IF(F53=#REF!,0,1)</f>
        <v>#REF!</v>
      </c>
    </row>
    <row r="167" spans="1:6" ht="15" hidden="1" thickBot="1" x14ac:dyDescent="0.35">
      <c r="A167" s="11" t="s">
        <v>30</v>
      </c>
      <c r="B167" s="417"/>
      <c r="C167" s="397"/>
      <c r="D167" s="347" t="e">
        <f>IF(D54=#REF!,0,1)</f>
        <v>#REF!</v>
      </c>
      <c r="E167" s="351"/>
      <c r="F167" s="351" t="e">
        <f>IF(F54=#REF!,0,1)</f>
        <v>#REF!</v>
      </c>
    </row>
    <row r="168" spans="1:6" ht="15" hidden="1" thickBot="1" x14ac:dyDescent="0.35">
      <c r="A168" s="11" t="s">
        <v>29</v>
      </c>
      <c r="B168" s="417"/>
      <c r="C168" s="397"/>
      <c r="D168" s="347" t="e">
        <f>IF(D55=#REF!,0,1)</f>
        <v>#REF!</v>
      </c>
      <c r="E168" s="351"/>
      <c r="F168" s="351" t="e">
        <f>IF(F55=#REF!,0,1)</f>
        <v>#REF!</v>
      </c>
    </row>
    <row r="169" spans="1:6" ht="15" hidden="1" thickBot="1" x14ac:dyDescent="0.35">
      <c r="A169" s="11" t="s">
        <v>28</v>
      </c>
      <c r="B169" s="417"/>
      <c r="C169" s="397"/>
      <c r="D169" s="347" t="e">
        <f>IF(D56=#REF!,0,1)</f>
        <v>#REF!</v>
      </c>
      <c r="E169" s="351"/>
      <c r="F169" s="351" t="e">
        <f>IF(F56=#REF!,0,1)</f>
        <v>#REF!</v>
      </c>
    </row>
    <row r="170" spans="1:6" ht="15" hidden="1" thickBot="1" x14ac:dyDescent="0.35">
      <c r="A170" s="11" t="s">
        <v>27</v>
      </c>
      <c r="B170" s="417"/>
      <c r="C170" s="397"/>
      <c r="D170" s="347" t="e">
        <f>IF(D58=#REF!,0,1)</f>
        <v>#REF!</v>
      </c>
      <c r="E170" s="351"/>
      <c r="F170" s="351" t="e">
        <f>IF(F58=#REF!,0,1)</f>
        <v>#REF!</v>
      </c>
    </row>
    <row r="171" spans="1:6" ht="15" hidden="1" thickBot="1" x14ac:dyDescent="0.35">
      <c r="A171" s="11" t="s">
        <v>26</v>
      </c>
      <c r="B171" s="417"/>
      <c r="C171" s="397"/>
      <c r="D171" s="347" t="e">
        <f>IF(D59=#REF!,0,1)</f>
        <v>#REF!</v>
      </c>
      <c r="E171" s="351"/>
      <c r="F171" s="351" t="e">
        <f>IF(F59=#REF!,0,1)</f>
        <v>#REF!</v>
      </c>
    </row>
    <row r="172" spans="1:6" ht="15" hidden="1" thickBot="1" x14ac:dyDescent="0.35">
      <c r="A172" s="11" t="s">
        <v>25</v>
      </c>
      <c r="B172" s="417"/>
      <c r="C172" s="397"/>
      <c r="D172" s="347" t="e">
        <f>IF(D60=#REF!,0,1)</f>
        <v>#REF!</v>
      </c>
      <c r="E172" s="351"/>
      <c r="F172" s="351" t="e">
        <f>IF(F60=#REF!,0,1)</f>
        <v>#REF!</v>
      </c>
    </row>
    <row r="173" spans="1:6" ht="15" hidden="1" thickBot="1" x14ac:dyDescent="0.35">
      <c r="A173" s="11" t="s">
        <v>24</v>
      </c>
      <c r="B173" s="417"/>
      <c r="C173" s="397"/>
      <c r="D173" s="347" t="e">
        <f>IF(D61=#REF!,0,1)</f>
        <v>#REF!</v>
      </c>
      <c r="E173" s="351"/>
      <c r="F173" s="351" t="e">
        <f>IF(F61=#REF!,0,1)</f>
        <v>#REF!</v>
      </c>
    </row>
    <row r="174" spans="1:6" ht="15" hidden="1" thickBot="1" x14ac:dyDescent="0.35">
      <c r="A174" s="11" t="s">
        <v>23</v>
      </c>
      <c r="B174" s="417"/>
      <c r="C174" s="397"/>
      <c r="D174" s="347" t="e">
        <f>IF(D62=#REF!,0,1)</f>
        <v>#REF!</v>
      </c>
      <c r="E174" s="351"/>
      <c r="F174" s="351" t="e">
        <f>IF(F62=#REF!,0,1)</f>
        <v>#REF!</v>
      </c>
    </row>
    <row r="175" spans="1:6" ht="15" hidden="1" thickBot="1" x14ac:dyDescent="0.35">
      <c r="A175" s="11" t="s">
        <v>22</v>
      </c>
      <c r="B175" s="417"/>
      <c r="C175" s="397"/>
      <c r="D175" s="347" t="e">
        <f>IF(D63=#REF!,0,1)</f>
        <v>#REF!</v>
      </c>
      <c r="E175" s="351"/>
      <c r="F175" s="351" t="e">
        <f>IF(F63=#REF!,0,1)</f>
        <v>#REF!</v>
      </c>
    </row>
    <row r="176" spans="1:6" ht="15" hidden="1" thickBot="1" x14ac:dyDescent="0.35">
      <c r="A176" s="11" t="s">
        <v>21</v>
      </c>
      <c r="B176" s="417"/>
      <c r="C176" s="397"/>
      <c r="D176" s="347" t="e">
        <f>IF(D64=#REF!,0,1)</f>
        <v>#REF!</v>
      </c>
      <c r="E176" s="351"/>
      <c r="F176" s="351" t="e">
        <f>IF(F64=#REF!,0,1)</f>
        <v>#REF!</v>
      </c>
    </row>
    <row r="177" spans="1:6" ht="15" hidden="1" thickBot="1" x14ac:dyDescent="0.35">
      <c r="A177" s="12"/>
      <c r="B177" s="419"/>
      <c r="C177" s="397"/>
      <c r="D177" s="347" t="e">
        <f>IF(D67=#REF!,0,1)</f>
        <v>#REF!</v>
      </c>
      <c r="E177" s="351"/>
      <c r="F177" s="351" t="e">
        <f>IF(F67=#REF!,0,1)</f>
        <v>#REF!</v>
      </c>
    </row>
    <row r="178" spans="1:6" ht="15" hidden="1" thickBot="1" x14ac:dyDescent="0.35">
      <c r="A178" s="11" t="s">
        <v>20</v>
      </c>
      <c r="B178" s="417"/>
      <c r="C178" s="397"/>
      <c r="D178" s="347" t="e">
        <f>IF(D68=#REF!,0,1)</f>
        <v>#REF!</v>
      </c>
      <c r="E178" s="351"/>
      <c r="F178" s="351" t="e">
        <f>IF(F68=#REF!,0,1)</f>
        <v>#REF!</v>
      </c>
    </row>
    <row r="179" spans="1:6" ht="15" hidden="1" thickBot="1" x14ac:dyDescent="0.35">
      <c r="A179" s="11" t="s">
        <v>19</v>
      </c>
      <c r="B179" s="416"/>
      <c r="C179" s="397"/>
      <c r="D179" s="347" t="e">
        <f>IF(D69=#REF!,0,1)</f>
        <v>#REF!</v>
      </c>
      <c r="E179" s="351"/>
      <c r="F179" s="351" t="e">
        <f>IF(F69=#REF!,0,1)</f>
        <v>#REF!</v>
      </c>
    </row>
    <row r="180" spans="1:6" ht="15" hidden="1" thickBot="1" x14ac:dyDescent="0.35">
      <c r="A180" s="11" t="s">
        <v>18</v>
      </c>
      <c r="B180" s="417"/>
      <c r="C180" s="397"/>
      <c r="D180" s="347" t="e">
        <f>IF(D71=#REF!,0,1)</f>
        <v>#REF!</v>
      </c>
      <c r="E180" s="351"/>
      <c r="F180" s="351" t="e">
        <f>IF(F71=#REF!,0,1)</f>
        <v>#REF!</v>
      </c>
    </row>
    <row r="181" spans="1:6" ht="15" hidden="1" thickBot="1" x14ac:dyDescent="0.35">
      <c r="A181" s="13" t="s">
        <v>17</v>
      </c>
      <c r="B181" s="420"/>
      <c r="C181" s="397"/>
      <c r="D181" s="347" t="e">
        <f>IF(#REF!=#REF!,0,1)</f>
        <v>#REF!</v>
      </c>
      <c r="E181" s="351"/>
      <c r="F181" s="351" t="e">
        <f>IF(#REF!=#REF!,0,1)</f>
        <v>#REF!</v>
      </c>
    </row>
    <row r="182" spans="1:6" ht="15" hidden="1" thickBot="1" x14ac:dyDescent="0.35">
      <c r="A182" s="11" t="s">
        <v>16</v>
      </c>
      <c r="B182" s="417"/>
      <c r="C182" s="397"/>
      <c r="D182" s="347" t="e">
        <f>IF(D72=#REF!,0,1)</f>
        <v>#REF!</v>
      </c>
      <c r="E182" s="351"/>
      <c r="F182" s="351" t="e">
        <f>IF(F72=#REF!,0,1)</f>
        <v>#REF!</v>
      </c>
    </row>
    <row r="183" spans="1:6" ht="15" hidden="1" thickBot="1" x14ac:dyDescent="0.35">
      <c r="A183" s="13"/>
      <c r="B183" s="420" t="s">
        <v>15</v>
      </c>
      <c r="C183" s="397"/>
      <c r="D183" s="347" t="e">
        <f>IF(D73=#REF!,0,1)</f>
        <v>#REF!</v>
      </c>
      <c r="E183" s="351"/>
      <c r="F183" s="351" t="e">
        <f>IF(F73=#REF!,0,1)</f>
        <v>#REF!</v>
      </c>
    </row>
    <row r="184" spans="1:6" ht="15" hidden="1" thickBot="1" x14ac:dyDescent="0.35">
      <c r="A184" s="13"/>
      <c r="B184" s="420" t="s">
        <v>90</v>
      </c>
      <c r="C184" s="397"/>
      <c r="D184" s="347" t="e">
        <f>IF(D74=#REF!,0,1)</f>
        <v>#REF!</v>
      </c>
      <c r="E184" s="351"/>
      <c r="F184" s="351" t="e">
        <f>IF(F74=#REF!,0,1)</f>
        <v>#REF!</v>
      </c>
    </row>
    <row r="185" spans="1:6" ht="15" hidden="1" thickBot="1" x14ac:dyDescent="0.35">
      <c r="A185" s="13"/>
      <c r="B185" s="420" t="s">
        <v>94</v>
      </c>
      <c r="C185" s="397"/>
      <c r="D185" s="347" t="e">
        <f>IF(#REF!=#REF!,0,1)</f>
        <v>#REF!</v>
      </c>
      <c r="E185" s="351"/>
      <c r="F185" s="351" t="e">
        <f>IF(#REF!=#REF!,0,1)</f>
        <v>#REF!</v>
      </c>
    </row>
    <row r="186" spans="1:6" ht="15" hidden="1" thickBot="1" x14ac:dyDescent="0.35">
      <c r="A186" s="13"/>
      <c r="B186" s="420" t="s">
        <v>92</v>
      </c>
      <c r="C186" s="397"/>
      <c r="D186" s="347" t="e">
        <f>IF(D75=#REF!,0,1)</f>
        <v>#REF!</v>
      </c>
      <c r="E186" s="351"/>
      <c r="F186" s="351" t="e">
        <f>IF(F75=#REF!,0,1)</f>
        <v>#REF!</v>
      </c>
    </row>
    <row r="187" spans="1:6" ht="15" hidden="1" thickBot="1" x14ac:dyDescent="0.35">
      <c r="A187" s="14"/>
      <c r="B187" s="418" t="s">
        <v>14</v>
      </c>
      <c r="C187" s="397"/>
      <c r="D187" s="347" t="e">
        <f>IF(D76=#REF!,0,1)</f>
        <v>#REF!</v>
      </c>
      <c r="E187" s="351"/>
      <c r="F187" s="351" t="e">
        <f>IF(F76=#REF!,0,1)</f>
        <v>#REF!</v>
      </c>
    </row>
    <row r="188" spans="1:6" ht="15" hidden="1" thickBot="1" x14ac:dyDescent="0.35">
      <c r="A188" s="14"/>
      <c r="B188" s="418" t="s">
        <v>13</v>
      </c>
      <c r="C188" s="397"/>
      <c r="D188" s="347" t="e">
        <f>IF(D77=#REF!,0,1)</f>
        <v>#REF!</v>
      </c>
      <c r="E188" s="351"/>
      <c r="F188" s="351" t="e">
        <f>IF(F77=#REF!,0,1)</f>
        <v>#REF!</v>
      </c>
    </row>
    <row r="189" spans="1:6" ht="15" hidden="1" thickBot="1" x14ac:dyDescent="0.35">
      <c r="A189" s="14"/>
      <c r="B189" s="418" t="s">
        <v>90</v>
      </c>
      <c r="C189" s="397"/>
      <c r="D189" s="347" t="e">
        <f>IF(D78=#REF!,0,1)</f>
        <v>#REF!</v>
      </c>
      <c r="E189" s="351"/>
      <c r="F189" s="351" t="e">
        <f>IF(F78=#REF!,0,1)</f>
        <v>#REF!</v>
      </c>
    </row>
    <row r="190" spans="1:6" ht="15" hidden="1" thickBot="1" x14ac:dyDescent="0.35">
      <c r="A190" s="14"/>
      <c r="B190" s="418" t="s">
        <v>87</v>
      </c>
      <c r="C190" s="397"/>
      <c r="D190" s="347" t="e">
        <f>IF(D79=#REF!,0,1)</f>
        <v>#REF!</v>
      </c>
      <c r="E190" s="351"/>
      <c r="F190" s="351" t="e">
        <f>IF(F79=#REF!,0,1)</f>
        <v>#REF!</v>
      </c>
    </row>
    <row r="191" spans="1:6" ht="15" hidden="1" thickBot="1" x14ac:dyDescent="0.35">
      <c r="A191" s="11" t="s">
        <v>12</v>
      </c>
      <c r="B191" s="417"/>
      <c r="C191" s="397"/>
      <c r="D191" s="347" t="e">
        <f>IF(D80=#REF!,0,1)</f>
        <v>#REF!</v>
      </c>
      <c r="E191" s="351"/>
      <c r="F191" s="351" t="e">
        <f>IF(F80=#REF!,0,1)</f>
        <v>#REF!</v>
      </c>
    </row>
    <row r="192" spans="1:6" ht="15" hidden="1" thickBot="1" x14ac:dyDescent="0.35">
      <c r="A192" s="13"/>
      <c r="B192" s="420" t="s">
        <v>11</v>
      </c>
      <c r="C192" s="397"/>
      <c r="D192" s="347" t="e">
        <f>IF(D81=#REF!,0,1)</f>
        <v>#REF!</v>
      </c>
      <c r="E192" s="351"/>
      <c r="F192" s="351" t="e">
        <f>IF(F81=#REF!,0,1)</f>
        <v>#REF!</v>
      </c>
    </row>
    <row r="193" spans="1:6" ht="15" hidden="1" thickBot="1" x14ac:dyDescent="0.35">
      <c r="A193" s="13"/>
      <c r="B193" s="420" t="s">
        <v>9</v>
      </c>
      <c r="C193" s="397"/>
      <c r="D193" s="347" t="e">
        <f>IF(D82=#REF!,0,1)</f>
        <v>#REF!</v>
      </c>
      <c r="E193" s="351"/>
      <c r="F193" s="351" t="e">
        <f>IF(F82=#REF!,0,1)</f>
        <v>#REF!</v>
      </c>
    </row>
    <row r="194" spans="1:6" ht="15" hidden="1" thickBot="1" x14ac:dyDescent="0.35">
      <c r="A194" s="13"/>
      <c r="B194" s="420" t="s">
        <v>83</v>
      </c>
      <c r="C194" s="397"/>
      <c r="D194" s="347" t="e">
        <f>IF(D83=#REF!,0,1)</f>
        <v>#REF!</v>
      </c>
      <c r="E194" s="351"/>
      <c r="F194" s="351" t="e">
        <f>IF(F83=#REF!,0,1)</f>
        <v>#REF!</v>
      </c>
    </row>
    <row r="195" spans="1:6" ht="15" hidden="1" thickBot="1" x14ac:dyDescent="0.35">
      <c r="A195" s="13"/>
      <c r="B195" s="420" t="s">
        <v>10</v>
      </c>
      <c r="C195" s="397"/>
      <c r="D195" s="347" t="e">
        <f>IF(D84=#REF!,0,1)</f>
        <v>#REF!</v>
      </c>
      <c r="E195" s="351"/>
      <c r="F195" s="351" t="e">
        <f>IF(F84=#REF!,0,1)</f>
        <v>#REF!</v>
      </c>
    </row>
    <row r="196" spans="1:6" ht="15" hidden="1" thickBot="1" x14ac:dyDescent="0.35">
      <c r="A196" s="13"/>
      <c r="B196" s="418" t="s">
        <v>8</v>
      </c>
      <c r="C196" s="397"/>
      <c r="D196" s="347" t="e">
        <f>IF(D85=#REF!,0,1)</f>
        <v>#REF!</v>
      </c>
      <c r="E196" s="351"/>
      <c r="F196" s="351" t="e">
        <f>IF(F85=#REF!,0,1)</f>
        <v>#REF!</v>
      </c>
    </row>
    <row r="197" spans="1:6" ht="15" hidden="1" thickBot="1" x14ac:dyDescent="0.35">
      <c r="A197" s="11" t="s">
        <v>7</v>
      </c>
      <c r="B197" s="417"/>
      <c r="C197" s="397"/>
      <c r="D197" s="347" t="e">
        <f>IF(D86=#REF!,0,1)</f>
        <v>#REF!</v>
      </c>
      <c r="E197" s="351"/>
      <c r="F197" s="351" t="e">
        <f>IF(F86=#REF!,0,1)</f>
        <v>#REF!</v>
      </c>
    </row>
    <row r="198" spans="1:6" ht="15" hidden="1" thickBot="1" x14ac:dyDescent="0.35">
      <c r="A198" s="15"/>
      <c r="B198" s="420" t="s">
        <v>6</v>
      </c>
      <c r="C198" s="397"/>
      <c r="D198" s="347" t="e">
        <f>IF(D87=#REF!,0,1)</f>
        <v>#REF!</v>
      </c>
      <c r="E198" s="351"/>
      <c r="F198" s="351" t="e">
        <f>IF(F87=#REF!,0,1)</f>
        <v>#REF!</v>
      </c>
    </row>
    <row r="199" spans="1:6" ht="15" hidden="1" thickBot="1" x14ac:dyDescent="0.35">
      <c r="A199" s="15"/>
      <c r="B199" s="420" t="s">
        <v>5</v>
      </c>
      <c r="C199" s="397"/>
      <c r="D199" s="347" t="e">
        <f>IF(D88=#REF!,0,1)</f>
        <v>#REF!</v>
      </c>
      <c r="E199" s="351"/>
      <c r="F199" s="351" t="e">
        <f>IF(F88=#REF!,0,1)</f>
        <v>#REF!</v>
      </c>
    </row>
    <row r="200" spans="1:6" ht="15" hidden="1" thickBot="1" x14ac:dyDescent="0.35">
      <c r="A200" s="15"/>
      <c r="B200" s="420" t="s">
        <v>4</v>
      </c>
      <c r="C200" s="397"/>
      <c r="D200" s="347" t="e">
        <f>IF(D89=#REF!,0,1)</f>
        <v>#REF!</v>
      </c>
      <c r="E200" s="351"/>
      <c r="F200" s="351" t="e">
        <f>IF(F89=#REF!,0,1)</f>
        <v>#REF!</v>
      </c>
    </row>
    <row r="201" spans="1:6" ht="15" hidden="1" thickBot="1" x14ac:dyDescent="0.35">
      <c r="A201" s="15"/>
      <c r="B201" s="420"/>
      <c r="C201" s="397"/>
      <c r="D201" s="347" t="e">
        <f>IF(D91=#REF!,0,1)</f>
        <v>#REF!</v>
      </c>
      <c r="E201" s="351"/>
      <c r="F201" s="351" t="e">
        <f>IF(F91=#REF!,0,1)</f>
        <v>#REF!</v>
      </c>
    </row>
    <row r="202" spans="1:6" ht="15" hidden="1" thickBot="1" x14ac:dyDescent="0.35">
      <c r="A202" s="15"/>
      <c r="B202" s="421"/>
      <c r="C202" s="397"/>
      <c r="D202" s="347" t="e">
        <f>IF(#REF!=#REF!,0,1)</f>
        <v>#REF!</v>
      </c>
      <c r="E202" s="351"/>
      <c r="F202" s="351" t="e">
        <f>IF(#REF!=#REF!,0,1)</f>
        <v>#REF!</v>
      </c>
    </row>
    <row r="203" spans="1:6" ht="15" hidden="1" thickBot="1" x14ac:dyDescent="0.35">
      <c r="A203" s="16" t="s">
        <v>73</v>
      </c>
      <c r="B203" s="422"/>
      <c r="C203" s="397"/>
      <c r="D203" s="347" t="e">
        <f>IF(D92=#REF!,0,1)</f>
        <v>#REF!</v>
      </c>
      <c r="E203" s="351"/>
      <c r="F203" s="351" t="e">
        <f>IF(F92=#REF!,0,1)</f>
        <v>#REF!</v>
      </c>
    </row>
    <row r="204" spans="1:6" ht="15" hidden="1" thickBot="1" x14ac:dyDescent="0.35">
      <c r="A204" s="15" t="s">
        <v>72</v>
      </c>
      <c r="B204" s="421"/>
      <c r="C204" s="397"/>
      <c r="D204" s="347" t="e">
        <f>IF(D93=#REF!,0,1)</f>
        <v>#REF!</v>
      </c>
      <c r="E204" s="351"/>
      <c r="F204" s="351" t="e">
        <f>IF(F93=#REF!,0,1)</f>
        <v>#REF!</v>
      </c>
    </row>
    <row r="205" spans="1:6" ht="15" hidden="1" thickBot="1" x14ac:dyDescent="0.35">
      <c r="A205" s="11" t="s">
        <v>3</v>
      </c>
      <c r="B205" s="417"/>
      <c r="C205" s="397"/>
      <c r="D205" s="347" t="e">
        <f>IF(D94=#REF!,0,1)</f>
        <v>#REF!</v>
      </c>
      <c r="E205" s="351"/>
      <c r="F205" s="351" t="e">
        <f>IF(F94=#REF!,0,1)</f>
        <v>#REF!</v>
      </c>
    </row>
    <row r="206" spans="1:6" ht="15" hidden="1" thickBot="1" x14ac:dyDescent="0.35">
      <c r="A206" s="11" t="s">
        <v>71</v>
      </c>
      <c r="B206" s="417"/>
      <c r="C206" s="397"/>
      <c r="D206" s="347" t="e">
        <f>IF(D95=#REF!,0,1)</f>
        <v>#REF!</v>
      </c>
      <c r="E206" s="351"/>
      <c r="F206" s="351" t="e">
        <f>IF(F95=#REF!,0,1)</f>
        <v>#REF!</v>
      </c>
    </row>
    <row r="207" spans="1:6" ht="15" hidden="1" thickBot="1" x14ac:dyDescent="0.35">
      <c r="A207" s="11" t="s">
        <v>2</v>
      </c>
      <c r="B207" s="417"/>
      <c r="C207" s="397"/>
      <c r="D207" s="347" t="e">
        <f>IF(#REF!=#REF!,0,1)</f>
        <v>#REF!</v>
      </c>
      <c r="E207" s="351"/>
      <c r="F207" s="351" t="e">
        <f>IF(#REF!=#REF!,0,1)</f>
        <v>#REF!</v>
      </c>
    </row>
    <row r="208" spans="1:6" ht="15" hidden="1" thickBot="1" x14ac:dyDescent="0.35">
      <c r="A208" s="11" t="s">
        <v>69</v>
      </c>
      <c r="B208" s="417"/>
      <c r="C208" s="397"/>
      <c r="D208" s="347" t="e">
        <f>IF(#REF!=#REF!,0,1)</f>
        <v>#REF!</v>
      </c>
      <c r="E208" s="351"/>
      <c r="F208" s="351" t="e">
        <f>IF(#REF!=#REF!,0,1)</f>
        <v>#REF!</v>
      </c>
    </row>
    <row r="209" spans="1:6" ht="15" hidden="1" thickBot="1" x14ac:dyDescent="0.35">
      <c r="A209" s="11" t="s">
        <v>68</v>
      </c>
      <c r="B209" s="417"/>
      <c r="C209" s="397"/>
      <c r="D209" s="347" t="e">
        <f>IF(D96=#REF!,0,1)</f>
        <v>#REF!</v>
      </c>
      <c r="E209" s="351"/>
      <c r="F209" s="351" t="e">
        <f>IF(F96=#REF!,0,1)</f>
        <v>#REF!</v>
      </c>
    </row>
    <row r="210" spans="1:6" ht="15" hidden="1" thickBot="1" x14ac:dyDescent="0.35">
      <c r="A210" s="11" t="s">
        <v>1</v>
      </c>
      <c r="B210" s="417"/>
      <c r="C210" s="397"/>
      <c r="D210" s="347" t="e">
        <f>IF(D97=#REF!,0,1)</f>
        <v>#REF!</v>
      </c>
      <c r="E210" s="351"/>
      <c r="F210" s="351" t="e">
        <f>IF(F97=#REF!,0,1)</f>
        <v>#REF!</v>
      </c>
    </row>
    <row r="211" spans="1:6" ht="15" hidden="1" thickBot="1" x14ac:dyDescent="0.35">
      <c r="A211" s="11" t="s">
        <v>0</v>
      </c>
      <c r="B211" s="417"/>
      <c r="C211" s="397"/>
      <c r="D211" s="347" t="e">
        <f>IF(D98=#REF!,0,1)</f>
        <v>#REF!</v>
      </c>
      <c r="E211" s="351"/>
      <c r="F211" s="351" t="e">
        <f>IF(F98=#REF!,0,1)</f>
        <v>#REF!</v>
      </c>
    </row>
    <row r="212" spans="1:6" ht="15" hidden="1" thickBot="1" x14ac:dyDescent="0.35">
      <c r="A212" s="11" t="s">
        <v>62</v>
      </c>
      <c r="B212" s="417"/>
      <c r="C212" s="397"/>
      <c r="D212" s="347" t="e">
        <f>IF(D99=#REF!,0,1)</f>
        <v>#REF!</v>
      </c>
      <c r="E212" s="351"/>
      <c r="F212" s="351" t="e">
        <f>IF(F99=#REF!,0,1)</f>
        <v>#REF!</v>
      </c>
    </row>
    <row r="213" spans="1:6" ht="15" hidden="1" thickBot="1" x14ac:dyDescent="0.35">
      <c r="A213" s="11"/>
      <c r="B213" s="417"/>
      <c r="C213" s="397"/>
      <c r="D213" s="347" t="e">
        <f>IF(#REF!=#REF!,0,1)</f>
        <v>#REF!</v>
      </c>
      <c r="E213" s="351"/>
      <c r="F213" s="351" t="e">
        <f>IF(#REF!=#REF!,0,1)</f>
        <v>#REF!</v>
      </c>
    </row>
    <row r="214" spans="1:6" ht="15" hidden="1" thickBot="1" x14ac:dyDescent="0.35">
      <c r="A214" s="75" t="s">
        <v>61</v>
      </c>
      <c r="B214" s="423"/>
      <c r="C214" s="397"/>
      <c r="D214" s="347" t="e">
        <f>IF(#REF!=#REF!,0,1)</f>
        <v>#REF!</v>
      </c>
      <c r="E214" s="351"/>
      <c r="F214" s="351" t="e">
        <f>IF(#REF!=#REF!,0,1)</f>
        <v>#REF!</v>
      </c>
    </row>
    <row r="215" spans="1:6" ht="15" hidden="1" thickBot="1" x14ac:dyDescent="0.35">
      <c r="A215" s="71"/>
      <c r="B215" s="395"/>
      <c r="C215" s="397"/>
      <c r="D215" s="347"/>
      <c r="E215" s="351"/>
      <c r="F215" s="351"/>
    </row>
    <row r="216" spans="1:6" ht="15" hidden="1" thickBot="1" x14ac:dyDescent="0.35">
      <c r="A216" s="71"/>
      <c r="B216" s="395"/>
      <c r="C216" s="397"/>
      <c r="D216" s="347"/>
      <c r="E216" s="351"/>
      <c r="F216" s="351"/>
    </row>
    <row r="217" spans="1:6" ht="15" hidden="1" thickBot="1" x14ac:dyDescent="0.35">
      <c r="A217" s="71"/>
      <c r="B217" s="395"/>
      <c r="C217" s="397"/>
      <c r="D217" s="347"/>
      <c r="E217" s="351"/>
      <c r="F217" s="351"/>
    </row>
  </sheetData>
  <conditionalFormatting sqref="D4:D10 F4:F10 D28 F28">
    <cfRule type="expression" dxfId="414" priority="82">
      <formula>IF(D120=1,TRUE, FALSE)</formula>
    </cfRule>
  </conditionalFormatting>
  <conditionalFormatting sqref="D4:D93">
    <cfRule type="expression" dxfId="413" priority="46">
      <formula>IF(AND(D4&lt;1.01,D4&lt;&gt;0),TRUE,FALSE)</formula>
    </cfRule>
  </conditionalFormatting>
  <conditionalFormatting sqref="D11:D20 F11:F20 D29 F29:F30 D39">
    <cfRule type="expression" dxfId="412" priority="79">
      <formula>IF(D126=1,TRUE, FALSE)</formula>
    </cfRule>
  </conditionalFormatting>
  <conditionalFormatting sqref="D21:D56">
    <cfRule type="expression" dxfId="411" priority="56">
      <formula>IF(D135=1,TRUE, FALSE)</formula>
    </cfRule>
  </conditionalFormatting>
  <conditionalFormatting sqref="D51">
    <cfRule type="expression" dxfId="410" priority="10">
      <formula>IF(D166=1,TRUE, FALSE)</formula>
    </cfRule>
  </conditionalFormatting>
  <conditionalFormatting sqref="D57 G57:H57">
    <cfRule type="expression" dxfId="409" priority="51">
      <formula>IF(D177=1,TRUE, FALSE)</formula>
    </cfRule>
  </conditionalFormatting>
  <conditionalFormatting sqref="D57">
    <cfRule type="expression" dxfId="408" priority="50">
      <formula>IF(D176=1,TRUE, FALSE)</formula>
    </cfRule>
  </conditionalFormatting>
  <conditionalFormatting sqref="D58:D65 F58:F66">
    <cfRule type="expression" dxfId="407" priority="1045">
      <formula>IF(D171=1,TRUE, FALSE)</formula>
    </cfRule>
  </conditionalFormatting>
  <conditionalFormatting sqref="D66">
    <cfRule type="expression" dxfId="406" priority="47">
      <formula>IF(D180=1,TRUE, FALSE)</formula>
    </cfRule>
  </conditionalFormatting>
  <conditionalFormatting sqref="D67:D70 F67:F70 D72:D74 D91 F91">
    <cfRule type="expression" dxfId="405" priority="723">
      <formula>IF(D178=1,TRUE, FALSE)</formula>
    </cfRule>
  </conditionalFormatting>
  <conditionalFormatting sqref="D71 F71">
    <cfRule type="expression" dxfId="404" priority="1112">
      <formula>IF(D181=1,TRUE, FALSE)</formula>
    </cfRule>
  </conditionalFormatting>
  <conditionalFormatting sqref="D89">
    <cfRule type="expression" dxfId="403" priority="59">
      <formula>IF(D200=1,TRUE, FALSE)</formula>
    </cfRule>
  </conditionalFormatting>
  <conditionalFormatting sqref="D95">
    <cfRule type="expression" dxfId="402" priority="28">
      <formula>IF(D208=1,TRUE, FALSE)</formula>
    </cfRule>
  </conditionalFormatting>
  <conditionalFormatting sqref="D95:D106">
    <cfRule type="expression" dxfId="401" priority="29">
      <formula>IF(AND(D95&lt;1.01,D95&lt;&gt;0),TRUE,FALSE)</formula>
    </cfRule>
  </conditionalFormatting>
  <conditionalFormatting sqref="D96 F96 D99:D103 F99:F103">
    <cfRule type="expression" dxfId="400" priority="88">
      <formula>IF(D210=1,TRUE, FALSE)</formula>
    </cfRule>
  </conditionalFormatting>
  <conditionalFormatting sqref="D97:D98">
    <cfRule type="expression" dxfId="399" priority="34">
      <formula>IF(D210=1,TRUE, FALSE)</formula>
    </cfRule>
  </conditionalFormatting>
  <conditionalFormatting sqref="D104">
    <cfRule type="expression" dxfId="398" priority="42">
      <formula>IF(D215=1,TRUE, FALSE)</formula>
    </cfRule>
  </conditionalFormatting>
  <conditionalFormatting sqref="D105">
    <cfRule type="expression" dxfId="397" priority="43">
      <formula>IF(D214=1,TRUE, FALSE)</formula>
    </cfRule>
  </conditionalFormatting>
  <conditionalFormatting sqref="D106">
    <cfRule type="expression" dxfId="396" priority="787">
      <formula>IF(D217=1,TRUE, FALSE)</formula>
    </cfRule>
  </conditionalFormatting>
  <conditionalFormatting sqref="F4:F93">
    <cfRule type="expression" dxfId="395" priority="3">
      <formula>IF(AND(F4&lt;1.01,F4&lt;&gt;0),TRUE,FALSE)</formula>
    </cfRule>
  </conditionalFormatting>
  <conditionalFormatting sqref="F12">
    <cfRule type="expression" dxfId="394" priority="22">
      <formula>IF(F128=1,TRUE, FALSE)</formula>
    </cfRule>
  </conditionalFormatting>
  <conditionalFormatting sqref="F21:F57">
    <cfRule type="expression" dxfId="393" priority="4">
      <formula>IF(F135=1,TRUE, FALSE)</formula>
    </cfRule>
  </conditionalFormatting>
  <conditionalFormatting sqref="F33">
    <cfRule type="expression" dxfId="392" priority="18">
      <formula>IF(F148=1,TRUE, FALSE)</formula>
    </cfRule>
  </conditionalFormatting>
  <conditionalFormatting sqref="F35:F39">
    <cfRule type="expression" dxfId="391" priority="13">
      <formula>IF(F150=1,TRUE, FALSE)</formula>
    </cfRule>
  </conditionalFormatting>
  <conditionalFormatting sqref="F51">
    <cfRule type="expression" dxfId="390" priority="11">
      <formula>IF(F166=1,TRUE, FALSE)</formula>
    </cfRule>
  </conditionalFormatting>
  <conditionalFormatting sqref="F66 D75:D88 D90 D92:D93 F92:F93">
    <cfRule type="expression" dxfId="389" priority="85">
      <formula>IF(D178=1,TRUE, FALSE)</formula>
    </cfRule>
  </conditionalFormatting>
  <conditionalFormatting sqref="F72:F74">
    <cfRule type="expression" dxfId="388" priority="70">
      <formula>IF(F183=1,TRUE, FALSE)</formula>
    </cfRule>
  </conditionalFormatting>
  <conditionalFormatting sqref="F75:F87">
    <cfRule type="expression" dxfId="387" priority="68">
      <formula>IF(F187=1,TRUE, FALSE)</formula>
    </cfRule>
  </conditionalFormatting>
  <conditionalFormatting sqref="F88">
    <cfRule type="expression" dxfId="386" priority="25">
      <formula>IF(F202=1,TRUE, FALSE)</formula>
    </cfRule>
  </conditionalFormatting>
  <conditionalFormatting sqref="F89">
    <cfRule type="expression" dxfId="385" priority="53">
      <formula>IF(F200=1,TRUE, FALSE)</formula>
    </cfRule>
  </conditionalFormatting>
  <conditionalFormatting sqref="F90">
    <cfRule type="expression" dxfId="384" priority="86">
      <formula>IF(F202=1,TRUE, FALSE)</formula>
    </cfRule>
  </conditionalFormatting>
  <conditionalFormatting sqref="F95">
    <cfRule type="expression" dxfId="383" priority="26">
      <formula>IF(F208=1,TRUE, FALSE)</formula>
    </cfRule>
  </conditionalFormatting>
  <conditionalFormatting sqref="F95:F105">
    <cfRule type="expression" dxfId="382" priority="1">
      <formula>IF(AND(F95&lt;1.01,F95&lt;&gt;0),TRUE,FALSE)</formula>
    </cfRule>
  </conditionalFormatting>
  <conditionalFormatting sqref="F97:F98">
    <cfRule type="expression" dxfId="381" priority="30">
      <formula>IF(F210=1,TRUE, FALSE)</formula>
    </cfRule>
  </conditionalFormatting>
  <conditionalFormatting sqref="F100">
    <cfRule type="expression" dxfId="380" priority="23">
      <formula>IF(F212=1,TRUE, FALSE)</formula>
    </cfRule>
  </conditionalFormatting>
  <conditionalFormatting sqref="F104">
    <cfRule type="expression" dxfId="379" priority="38">
      <formula>IF(F215=1,TRUE, FALSE)</formula>
    </cfRule>
  </conditionalFormatting>
  <conditionalFormatting sqref="F105">
    <cfRule type="expression" dxfId="378" priority="39">
      <formula>IF(F214=1,TRUE, FALSE)</formula>
    </cfRule>
  </conditionalFormatting>
  <conditionalFormatting sqref="G57:H57">
    <cfRule type="expression" dxfId="377" priority="49">
      <formula>IF(G176=1,TRUE, FALSE)</formula>
    </cfRule>
    <cfRule type="expression" dxfId="376" priority="52">
      <formula>IF(AND(G57&lt;1.01,G57&lt;&gt;0),TRUE,FALSE)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A6F5-2CD2-4338-BE1A-6D1F6D785806}">
  <sheetPr codeName="Sheet9">
    <tabColor theme="5"/>
  </sheetPr>
  <dimension ref="A1:F219"/>
  <sheetViews>
    <sheetView zoomScale="120" zoomScaleNormal="120" workbookViewId="0">
      <selection activeCell="I220" sqref="I220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20.109375" style="73" customWidth="1"/>
    <col min="5" max="5" width="10.109375" style="73" customWidth="1"/>
    <col min="6" max="6" width="18.3320312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8"/>
      <c r="D1" s="335"/>
      <c r="E1" s="335"/>
      <c r="F1" s="399"/>
    </row>
    <row r="2" spans="1:6" ht="17.399999999999999" customHeight="1" x14ac:dyDescent="0.3">
      <c r="A2" s="324"/>
      <c r="B2" s="426" t="s">
        <v>393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27" t="s">
        <v>394</v>
      </c>
      <c r="E3" s="335"/>
      <c r="F3" s="427" t="s">
        <v>394</v>
      </c>
    </row>
    <row r="4" spans="1:6" ht="15.6" x14ac:dyDescent="0.3">
      <c r="A4" s="352" t="s">
        <v>58</v>
      </c>
      <c r="B4" s="403"/>
      <c r="C4" s="357"/>
      <c r="D4" s="461">
        <v>4500</v>
      </c>
      <c r="E4" s="335"/>
      <c r="F4" s="461">
        <v>4500</v>
      </c>
    </row>
    <row r="5" spans="1:6" x14ac:dyDescent="0.3">
      <c r="A5" s="4"/>
      <c r="B5" s="411" t="s">
        <v>376</v>
      </c>
      <c r="C5" s="357"/>
      <c r="D5" s="460" t="s">
        <v>443</v>
      </c>
      <c r="E5" s="335"/>
      <c r="F5" s="341"/>
    </row>
    <row r="6" spans="1:6" x14ac:dyDescent="0.3">
      <c r="A6" s="4"/>
      <c r="B6" s="404"/>
      <c r="C6" s="357"/>
      <c r="D6" s="341"/>
      <c r="E6" s="335"/>
      <c r="F6" s="341"/>
    </row>
    <row r="7" spans="1:6" x14ac:dyDescent="0.3">
      <c r="A7" s="356" t="s">
        <v>57</v>
      </c>
      <c r="B7" s="405"/>
      <c r="C7" s="357"/>
      <c r="D7" s="341"/>
      <c r="E7" s="335"/>
      <c r="F7" s="341"/>
    </row>
    <row r="8" spans="1:6" x14ac:dyDescent="0.3">
      <c r="A8" s="356" t="s">
        <v>158</v>
      </c>
      <c r="B8" s="406"/>
      <c r="C8" s="357" t="s">
        <v>292</v>
      </c>
      <c r="D8" s="340">
        <v>275</v>
      </c>
      <c r="E8" s="335"/>
      <c r="F8" s="345">
        <v>275</v>
      </c>
    </row>
    <row r="9" spans="1:6" x14ac:dyDescent="0.3">
      <c r="A9" s="329"/>
      <c r="B9" s="407" t="s">
        <v>51</v>
      </c>
      <c r="C9" s="357"/>
      <c r="D9" s="346" t="s">
        <v>326</v>
      </c>
      <c r="E9" s="335"/>
      <c r="F9" s="346" t="s">
        <v>326</v>
      </c>
    </row>
    <row r="10" spans="1:6" x14ac:dyDescent="0.3">
      <c r="A10" s="329"/>
      <c r="B10" s="407" t="s">
        <v>293</v>
      </c>
      <c r="C10" s="357"/>
      <c r="D10" s="341" t="s">
        <v>89</v>
      </c>
      <c r="E10" s="335"/>
      <c r="F10" s="341" t="s">
        <v>89</v>
      </c>
    </row>
    <row r="11" spans="1:6" x14ac:dyDescent="0.3">
      <c r="A11" s="329"/>
      <c r="B11" s="407" t="s">
        <v>295</v>
      </c>
      <c r="C11" s="357"/>
      <c r="D11" s="341"/>
      <c r="E11" s="335"/>
      <c r="F11" s="341"/>
    </row>
    <row r="12" spans="1:6" x14ac:dyDescent="0.3">
      <c r="A12" s="329"/>
      <c r="B12" s="407"/>
      <c r="C12" s="357"/>
      <c r="D12" s="341"/>
      <c r="E12" s="335"/>
      <c r="F12" s="341"/>
    </row>
    <row r="13" spans="1:6" x14ac:dyDescent="0.3">
      <c r="A13" s="356" t="s">
        <v>157</v>
      </c>
      <c r="B13" s="406"/>
      <c r="C13" s="357" t="s">
        <v>292</v>
      </c>
      <c r="D13" s="340">
        <v>295</v>
      </c>
      <c r="E13" s="335"/>
      <c r="F13" s="340">
        <v>295</v>
      </c>
    </row>
    <row r="14" spans="1:6" x14ac:dyDescent="0.3">
      <c r="A14" s="329"/>
      <c r="B14" s="407" t="s">
        <v>51</v>
      </c>
      <c r="C14" s="357"/>
      <c r="D14" s="341" t="s">
        <v>138</v>
      </c>
      <c r="E14" s="335"/>
      <c r="F14" s="341" t="s">
        <v>138</v>
      </c>
    </row>
    <row r="15" spans="1:6" x14ac:dyDescent="0.3">
      <c r="A15" s="329"/>
      <c r="B15" s="407" t="s">
        <v>293</v>
      </c>
      <c r="C15" s="357" t="s">
        <v>294</v>
      </c>
      <c r="D15" s="341" t="s">
        <v>139</v>
      </c>
      <c r="E15" s="335"/>
      <c r="F15" s="341" t="s">
        <v>139</v>
      </c>
    </row>
    <row r="16" spans="1:6" x14ac:dyDescent="0.3">
      <c r="A16" s="329"/>
      <c r="B16" s="407"/>
      <c r="C16" s="357"/>
      <c r="D16" s="341"/>
      <c r="E16" s="335"/>
      <c r="F16" s="341"/>
    </row>
    <row r="17" spans="1:6" x14ac:dyDescent="0.3">
      <c r="A17" s="359" t="s">
        <v>53</v>
      </c>
      <c r="B17" s="406"/>
      <c r="C17" s="357" t="s">
        <v>292</v>
      </c>
      <c r="D17" s="340">
        <v>0</v>
      </c>
      <c r="E17" s="335"/>
      <c r="F17" s="340">
        <v>0</v>
      </c>
    </row>
    <row r="18" spans="1:6" x14ac:dyDescent="0.3">
      <c r="A18" s="329"/>
      <c r="B18" s="407" t="s">
        <v>51</v>
      </c>
      <c r="C18" s="357"/>
      <c r="D18" s="341" t="s">
        <v>142</v>
      </c>
      <c r="E18" s="335"/>
      <c r="F18" s="341" t="s">
        <v>142</v>
      </c>
    </row>
    <row r="19" spans="1:6" x14ac:dyDescent="0.3">
      <c r="A19" s="356" t="s">
        <v>52</v>
      </c>
      <c r="B19" s="406"/>
      <c r="C19" s="357"/>
      <c r="D19" s="461">
        <v>218</v>
      </c>
      <c r="E19" s="335"/>
      <c r="F19" s="461">
        <v>218</v>
      </c>
    </row>
    <row r="20" spans="1:6" x14ac:dyDescent="0.3">
      <c r="A20" s="329"/>
      <c r="B20" s="407" t="s">
        <v>51</v>
      </c>
      <c r="C20" s="357"/>
      <c r="D20" s="341" t="s">
        <v>346</v>
      </c>
      <c r="E20" s="335"/>
      <c r="F20" s="341" t="s">
        <v>346</v>
      </c>
    </row>
    <row r="21" spans="1:6" x14ac:dyDescent="0.3">
      <c r="A21" s="329"/>
      <c r="B21" s="407" t="s">
        <v>293</v>
      </c>
      <c r="C21" s="357"/>
      <c r="D21" s="344">
        <v>100</v>
      </c>
      <c r="E21" s="335"/>
      <c r="F21" s="344">
        <v>100</v>
      </c>
    </row>
    <row r="22" spans="1:6" x14ac:dyDescent="0.3">
      <c r="A22" s="329"/>
      <c r="B22" s="407"/>
      <c r="C22" s="357"/>
      <c r="D22" s="341"/>
      <c r="E22" s="335"/>
      <c r="F22" s="341"/>
    </row>
    <row r="23" spans="1:6" x14ac:dyDescent="0.3">
      <c r="A23" s="356" t="s">
        <v>324</v>
      </c>
      <c r="B23" s="406"/>
      <c r="C23" s="357"/>
      <c r="D23" s="340">
        <v>0</v>
      </c>
      <c r="E23" s="335"/>
      <c r="F23" s="340">
        <v>0</v>
      </c>
    </row>
    <row r="24" spans="1:6" x14ac:dyDescent="0.3">
      <c r="A24" s="5"/>
      <c r="B24" s="406"/>
      <c r="C24" s="357"/>
      <c r="D24" s="341"/>
      <c r="E24" s="335"/>
      <c r="F24" s="340"/>
    </row>
    <row r="25" spans="1:6" ht="27.6" x14ac:dyDescent="0.3">
      <c r="A25" s="356" t="s">
        <v>49</v>
      </c>
      <c r="B25" s="408"/>
      <c r="C25" s="357" t="s">
        <v>123</v>
      </c>
      <c r="D25" s="340">
        <v>15</v>
      </c>
      <c r="E25" s="335"/>
      <c r="F25" s="340">
        <v>15</v>
      </c>
    </row>
    <row r="26" spans="1:6" x14ac:dyDescent="0.3">
      <c r="A26" s="356" t="s">
        <v>48</v>
      </c>
      <c r="B26" s="408"/>
      <c r="C26" s="357"/>
      <c r="D26" s="462">
        <v>130</v>
      </c>
      <c r="E26" s="335"/>
      <c r="F26" s="462">
        <v>130</v>
      </c>
    </row>
    <row r="27" spans="1:6" x14ac:dyDescent="0.3">
      <c r="A27" s="356" t="s">
        <v>120</v>
      </c>
      <c r="B27" s="408"/>
      <c r="C27" s="357"/>
      <c r="D27" s="462">
        <v>130</v>
      </c>
      <c r="E27" s="335"/>
      <c r="F27" s="462">
        <v>130</v>
      </c>
    </row>
    <row r="28" spans="1:6" x14ac:dyDescent="0.3">
      <c r="A28" s="356" t="s">
        <v>118</v>
      </c>
      <c r="B28" s="408"/>
      <c r="C28" s="357" t="s">
        <v>117</v>
      </c>
      <c r="D28" s="461">
        <v>45</v>
      </c>
      <c r="E28" s="335"/>
      <c r="F28" s="461">
        <v>45</v>
      </c>
    </row>
    <row r="29" spans="1:6" x14ac:dyDescent="0.3">
      <c r="A29" s="356"/>
      <c r="B29" s="408"/>
      <c r="C29" s="357" t="s">
        <v>146</v>
      </c>
      <c r="D29" s="345">
        <v>0</v>
      </c>
      <c r="E29" s="335"/>
      <c r="F29" s="345">
        <v>0</v>
      </c>
    </row>
    <row r="30" spans="1:6" x14ac:dyDescent="0.3">
      <c r="A30" s="356"/>
      <c r="B30" s="408"/>
      <c r="C30" s="357" t="s">
        <v>147</v>
      </c>
      <c r="D30" s="461">
        <v>45</v>
      </c>
      <c r="E30" s="335"/>
      <c r="F30" s="461">
        <v>45</v>
      </c>
    </row>
    <row r="31" spans="1:6" x14ac:dyDescent="0.3">
      <c r="A31" s="356" t="s">
        <v>47</v>
      </c>
      <c r="B31" s="408"/>
      <c r="C31" s="357"/>
      <c r="D31" s="461">
        <v>45</v>
      </c>
      <c r="E31" s="335"/>
      <c r="F31" s="461">
        <v>45</v>
      </c>
    </row>
    <row r="32" spans="1:6" x14ac:dyDescent="0.3">
      <c r="A32" s="356"/>
      <c r="B32" s="408"/>
      <c r="C32" s="357"/>
      <c r="D32" s="341"/>
      <c r="E32" s="335"/>
      <c r="F32" s="341"/>
    </row>
    <row r="33" spans="1:6" x14ac:dyDescent="0.3">
      <c r="A33" s="356" t="s">
        <v>46</v>
      </c>
      <c r="B33" s="408"/>
      <c r="C33" s="357"/>
      <c r="D33" s="345">
        <v>0</v>
      </c>
      <c r="E33" s="335"/>
      <c r="F33" s="340">
        <v>0</v>
      </c>
    </row>
    <row r="34" spans="1:6" x14ac:dyDescent="0.3">
      <c r="A34" s="356" t="s">
        <v>45</v>
      </c>
      <c r="B34" s="408"/>
      <c r="C34" s="357"/>
      <c r="D34" s="461">
        <v>45</v>
      </c>
      <c r="E34" s="335"/>
      <c r="F34" s="461">
        <v>45</v>
      </c>
    </row>
    <row r="35" spans="1:6" x14ac:dyDescent="0.3">
      <c r="A35" s="356" t="s">
        <v>44</v>
      </c>
      <c r="B35" s="408"/>
      <c r="C35" s="357" t="s">
        <v>154</v>
      </c>
      <c r="D35" s="462">
        <v>15</v>
      </c>
      <c r="E35" s="335"/>
      <c r="F35" s="462">
        <v>15</v>
      </c>
    </row>
    <row r="36" spans="1:6" x14ac:dyDescent="0.3">
      <c r="A36" s="356" t="s">
        <v>43</v>
      </c>
      <c r="B36" s="408"/>
      <c r="C36" s="357" t="s">
        <v>154</v>
      </c>
      <c r="D36" s="461">
        <v>45</v>
      </c>
      <c r="E36" s="335"/>
      <c r="F36" s="461">
        <v>45</v>
      </c>
    </row>
    <row r="37" spans="1:6" ht="13.8" customHeight="1" x14ac:dyDescent="0.3">
      <c r="A37" s="356" t="s">
        <v>42</v>
      </c>
      <c r="B37" s="408"/>
      <c r="C37" s="357"/>
      <c r="D37" s="461">
        <v>45</v>
      </c>
      <c r="E37" s="335"/>
      <c r="F37" s="461">
        <v>45</v>
      </c>
    </row>
    <row r="38" spans="1:6" x14ac:dyDescent="0.3">
      <c r="A38" s="356" t="s">
        <v>325</v>
      </c>
      <c r="B38" s="408"/>
      <c r="C38" s="357" t="s">
        <v>148</v>
      </c>
      <c r="D38" s="461">
        <v>45</v>
      </c>
      <c r="E38" s="335"/>
      <c r="F38" s="461">
        <v>45</v>
      </c>
    </row>
    <row r="39" spans="1:6" x14ac:dyDescent="0.3">
      <c r="A39" s="356" t="s">
        <v>110</v>
      </c>
      <c r="B39" s="408"/>
      <c r="C39" s="357"/>
      <c r="D39" s="461">
        <v>45</v>
      </c>
      <c r="E39" s="335"/>
      <c r="F39" s="461">
        <v>45</v>
      </c>
    </row>
    <row r="40" spans="1:6" x14ac:dyDescent="0.3">
      <c r="A40" s="356" t="s">
        <v>149</v>
      </c>
      <c r="B40" s="408"/>
      <c r="C40" s="357"/>
      <c r="D40" s="461">
        <v>45</v>
      </c>
      <c r="E40" s="335"/>
      <c r="F40" s="461">
        <v>45</v>
      </c>
    </row>
    <row r="41" spans="1:6" x14ac:dyDescent="0.3">
      <c r="A41" s="328"/>
      <c r="B41" s="408"/>
      <c r="C41" s="357"/>
      <c r="D41" s="341"/>
      <c r="E41" s="335"/>
      <c r="F41" s="341"/>
    </row>
    <row r="42" spans="1:6" x14ac:dyDescent="0.3">
      <c r="A42" s="356" t="s">
        <v>40</v>
      </c>
      <c r="B42" s="408"/>
      <c r="C42" s="357"/>
      <c r="D42" s="340" t="s">
        <v>424</v>
      </c>
      <c r="E42" s="335"/>
      <c r="F42" s="340" t="s">
        <v>424</v>
      </c>
    </row>
    <row r="43" spans="1:6" x14ac:dyDescent="0.3">
      <c r="A43" s="356" t="s">
        <v>108</v>
      </c>
      <c r="B43" s="408"/>
      <c r="C43" s="357" t="s">
        <v>107</v>
      </c>
      <c r="D43" s="340" t="s">
        <v>425</v>
      </c>
      <c r="E43" s="335"/>
      <c r="F43" s="340" t="s">
        <v>425</v>
      </c>
    </row>
    <row r="44" spans="1:6" x14ac:dyDescent="0.3">
      <c r="A44" s="356" t="s">
        <v>39</v>
      </c>
      <c r="B44" s="408"/>
      <c r="C44" s="357"/>
      <c r="D44" s="340" t="s">
        <v>424</v>
      </c>
      <c r="E44" s="335"/>
      <c r="F44" s="340" t="s">
        <v>424</v>
      </c>
    </row>
    <row r="45" spans="1:6" x14ac:dyDescent="0.3">
      <c r="A45" s="356" t="s">
        <v>38</v>
      </c>
      <c r="B45" s="408"/>
      <c r="C45" s="357"/>
      <c r="D45" s="340">
        <v>90</v>
      </c>
      <c r="E45" s="335"/>
      <c r="F45" s="340">
        <v>90</v>
      </c>
    </row>
    <row r="46" spans="1:6" x14ac:dyDescent="0.3">
      <c r="A46" s="356" t="s">
        <v>357</v>
      </c>
      <c r="B46" s="408"/>
      <c r="C46" s="357"/>
      <c r="D46" s="340" t="s">
        <v>444</v>
      </c>
      <c r="E46" s="335"/>
      <c r="F46" s="340" t="s">
        <v>444</v>
      </c>
    </row>
    <row r="47" spans="1:6" x14ac:dyDescent="0.3">
      <c r="A47" s="356" t="s">
        <v>36</v>
      </c>
      <c r="B47" s="408"/>
      <c r="C47" s="357"/>
      <c r="D47" s="340">
        <v>90</v>
      </c>
      <c r="E47" s="335"/>
      <c r="F47" s="340">
        <v>90</v>
      </c>
    </row>
    <row r="48" spans="1:6" x14ac:dyDescent="0.3">
      <c r="A48" s="356" t="s">
        <v>35</v>
      </c>
      <c r="B48" s="408"/>
      <c r="C48" s="357"/>
      <c r="D48" s="341">
        <v>0.2</v>
      </c>
      <c r="E48" s="335"/>
      <c r="F48" s="348">
        <v>0.2</v>
      </c>
    </row>
    <row r="49" spans="1:6" x14ac:dyDescent="0.3">
      <c r="A49" s="356"/>
      <c r="B49" s="408"/>
      <c r="C49" s="357"/>
      <c r="D49" s="341"/>
      <c r="E49" s="335"/>
      <c r="F49" s="341"/>
    </row>
    <row r="50" spans="1:6" x14ac:dyDescent="0.3">
      <c r="A50" s="356" t="s">
        <v>34</v>
      </c>
      <c r="B50" s="408"/>
      <c r="C50" s="357" t="s">
        <v>101</v>
      </c>
      <c r="D50" s="345" t="s">
        <v>445</v>
      </c>
      <c r="E50" s="335"/>
      <c r="F50" s="345" t="s">
        <v>445</v>
      </c>
    </row>
    <row r="51" spans="1:6" x14ac:dyDescent="0.3">
      <c r="A51" s="356" t="s">
        <v>33</v>
      </c>
      <c r="B51" s="408"/>
      <c r="C51" s="357" t="s">
        <v>100</v>
      </c>
      <c r="D51" s="345">
        <v>185</v>
      </c>
      <c r="E51" s="335"/>
      <c r="F51" s="340">
        <v>185</v>
      </c>
    </row>
    <row r="52" spans="1:6" x14ac:dyDescent="0.3">
      <c r="A52" s="356" t="s">
        <v>32</v>
      </c>
      <c r="B52" s="408"/>
      <c r="C52" s="357"/>
      <c r="D52" s="461">
        <v>45</v>
      </c>
      <c r="E52" s="335"/>
      <c r="F52" s="461">
        <v>45</v>
      </c>
    </row>
    <row r="53" spans="1:6" x14ac:dyDescent="0.3">
      <c r="A53" s="356" t="s">
        <v>31</v>
      </c>
      <c r="B53" s="408"/>
      <c r="C53" s="357"/>
      <c r="D53" s="340">
        <v>0</v>
      </c>
      <c r="E53" s="335"/>
      <c r="F53" s="340">
        <v>0</v>
      </c>
    </row>
    <row r="54" spans="1:6" x14ac:dyDescent="0.3">
      <c r="A54" s="5"/>
      <c r="B54" s="406"/>
      <c r="C54" s="357"/>
      <c r="D54" s="341"/>
      <c r="E54" s="335"/>
      <c r="F54" s="341"/>
    </row>
    <row r="55" spans="1:6" x14ac:dyDescent="0.3">
      <c r="A55" s="356" t="s">
        <v>30</v>
      </c>
      <c r="B55" s="408"/>
      <c r="C55" s="357" t="s">
        <v>358</v>
      </c>
      <c r="D55" s="340">
        <v>250</v>
      </c>
      <c r="E55" s="335"/>
      <c r="F55" s="340">
        <v>250</v>
      </c>
    </row>
    <row r="56" spans="1:6" x14ac:dyDescent="0.3">
      <c r="A56" s="356" t="s">
        <v>29</v>
      </c>
      <c r="B56" s="408"/>
      <c r="C56" s="357" t="s">
        <v>99</v>
      </c>
      <c r="D56" s="341">
        <v>0.2</v>
      </c>
      <c r="E56" s="335"/>
      <c r="F56" s="341">
        <v>0.2</v>
      </c>
    </row>
    <row r="57" spans="1:6" x14ac:dyDescent="0.3">
      <c r="A57" s="356" t="s">
        <v>28</v>
      </c>
      <c r="B57" s="408"/>
      <c r="C57" s="357" t="s">
        <v>98</v>
      </c>
      <c r="D57" s="341">
        <v>0.2</v>
      </c>
      <c r="E57" s="335"/>
      <c r="F57" s="341">
        <v>0.2</v>
      </c>
    </row>
    <row r="58" spans="1:6" x14ac:dyDescent="0.3">
      <c r="A58" s="356" t="s">
        <v>372</v>
      </c>
      <c r="B58" s="361"/>
      <c r="C58" s="357"/>
      <c r="D58" s="340">
        <v>0</v>
      </c>
      <c r="E58" s="335"/>
      <c r="F58" s="340">
        <v>0</v>
      </c>
    </row>
    <row r="59" spans="1:6" ht="27.6" x14ac:dyDescent="0.3">
      <c r="A59" s="356" t="s">
        <v>27</v>
      </c>
      <c r="B59" s="408"/>
      <c r="C59" s="357" t="s">
        <v>155</v>
      </c>
      <c r="D59" s="340">
        <v>0</v>
      </c>
      <c r="E59" s="335"/>
      <c r="F59" s="340">
        <v>0</v>
      </c>
    </row>
    <row r="60" spans="1:6" x14ac:dyDescent="0.3">
      <c r="A60" s="356" t="s">
        <v>26</v>
      </c>
      <c r="B60" s="408"/>
      <c r="C60" s="357" t="s">
        <v>359</v>
      </c>
      <c r="D60" s="340">
        <v>10</v>
      </c>
      <c r="E60" s="335"/>
      <c r="F60" s="340">
        <v>10</v>
      </c>
    </row>
    <row r="61" spans="1:6" x14ac:dyDescent="0.3">
      <c r="A61" s="356" t="s">
        <v>339</v>
      </c>
      <c r="B61" s="408"/>
      <c r="C61" s="357"/>
      <c r="D61" s="340">
        <v>0</v>
      </c>
      <c r="E61" s="335"/>
      <c r="F61" s="340">
        <v>0</v>
      </c>
    </row>
    <row r="62" spans="1:6" x14ac:dyDescent="0.3">
      <c r="A62" s="356" t="s">
        <v>340</v>
      </c>
      <c r="B62" s="408"/>
      <c r="C62" s="357"/>
      <c r="D62" s="340">
        <v>0</v>
      </c>
      <c r="E62" s="335"/>
      <c r="F62" s="340">
        <v>0</v>
      </c>
    </row>
    <row r="63" spans="1:6" x14ac:dyDescent="0.3">
      <c r="A63" s="356" t="s">
        <v>23</v>
      </c>
      <c r="B63" s="408"/>
      <c r="C63" s="357" t="s">
        <v>156</v>
      </c>
      <c r="D63" s="340">
        <v>0</v>
      </c>
      <c r="E63" s="335"/>
      <c r="F63" s="340">
        <v>0</v>
      </c>
    </row>
    <row r="64" spans="1:6" x14ac:dyDescent="0.3">
      <c r="A64" s="356" t="s">
        <v>333</v>
      </c>
      <c r="B64" s="408"/>
      <c r="C64" s="357"/>
      <c r="D64" s="341">
        <v>0.2</v>
      </c>
      <c r="E64" s="335"/>
      <c r="F64" s="341">
        <v>0.2</v>
      </c>
    </row>
    <row r="65" spans="1:6" ht="27.6" x14ac:dyDescent="0.3">
      <c r="A65" s="356" t="s">
        <v>21</v>
      </c>
      <c r="B65" s="408"/>
      <c r="C65" s="357" t="s">
        <v>351</v>
      </c>
      <c r="D65" s="341">
        <v>0.2</v>
      </c>
      <c r="E65" s="335"/>
      <c r="F65" s="341">
        <v>0.2</v>
      </c>
    </row>
    <row r="66" spans="1:6" x14ac:dyDescent="0.3">
      <c r="A66" s="356"/>
      <c r="B66" s="408"/>
      <c r="C66" s="357"/>
      <c r="D66" s="341"/>
      <c r="E66" s="335"/>
      <c r="F66" s="346"/>
    </row>
    <row r="67" spans="1:6" x14ac:dyDescent="0.3">
      <c r="A67" s="356"/>
      <c r="B67" s="361" t="s">
        <v>373</v>
      </c>
      <c r="C67" s="357" t="s">
        <v>374</v>
      </c>
      <c r="D67" s="429" t="s">
        <v>375</v>
      </c>
      <c r="E67" s="335"/>
      <c r="F67" s="341">
        <v>0.2</v>
      </c>
    </row>
    <row r="68" spans="1:6" x14ac:dyDescent="0.3">
      <c r="A68" s="356"/>
      <c r="B68" s="408"/>
      <c r="C68" s="357"/>
      <c r="D68" s="341"/>
      <c r="E68" s="335"/>
      <c r="F68" s="341"/>
    </row>
    <row r="69" spans="1:6" x14ac:dyDescent="0.3">
      <c r="A69" s="356" t="s">
        <v>323</v>
      </c>
      <c r="B69" s="408"/>
      <c r="C69" s="357" t="s">
        <v>362</v>
      </c>
      <c r="D69" s="340">
        <v>0</v>
      </c>
      <c r="E69" s="335"/>
      <c r="F69" s="340">
        <v>0</v>
      </c>
    </row>
    <row r="70" spans="1:6" ht="27.6" x14ac:dyDescent="0.3">
      <c r="A70" s="356" t="s">
        <v>19</v>
      </c>
      <c r="B70" s="405"/>
      <c r="C70" s="357" t="s">
        <v>342</v>
      </c>
      <c r="D70" s="340">
        <v>0</v>
      </c>
      <c r="E70" s="335"/>
      <c r="F70" s="340">
        <v>0</v>
      </c>
    </row>
    <row r="71" spans="1:6" x14ac:dyDescent="0.3">
      <c r="A71" s="356" t="s">
        <v>19</v>
      </c>
      <c r="B71" s="405"/>
      <c r="C71" s="357" t="s">
        <v>343</v>
      </c>
      <c r="D71" s="340">
        <v>0</v>
      </c>
      <c r="E71" s="335"/>
      <c r="F71" s="340">
        <v>0</v>
      </c>
    </row>
    <row r="72" spans="1:6" ht="27.6" x14ac:dyDescent="0.3">
      <c r="A72" s="356" t="s">
        <v>334</v>
      </c>
      <c r="B72" s="408"/>
      <c r="C72" s="357" t="s">
        <v>350</v>
      </c>
      <c r="D72" s="340">
        <v>0</v>
      </c>
      <c r="E72" s="335"/>
      <c r="F72" s="340">
        <v>0</v>
      </c>
    </row>
    <row r="73" spans="1:6" x14ac:dyDescent="0.3">
      <c r="A73" s="356" t="s">
        <v>16</v>
      </c>
      <c r="B73" s="408"/>
      <c r="C73" s="357"/>
      <c r="D73" s="340"/>
      <c r="E73" s="335"/>
      <c r="F73" s="341"/>
    </row>
    <row r="74" spans="1:6" x14ac:dyDescent="0.3">
      <c r="A74" s="354"/>
      <c r="B74" s="404" t="s">
        <v>15</v>
      </c>
      <c r="C74" s="357"/>
      <c r="D74" s="340">
        <v>0</v>
      </c>
      <c r="E74" s="335"/>
      <c r="F74" s="348">
        <v>0.8</v>
      </c>
    </row>
    <row r="75" spans="1:6" x14ac:dyDescent="0.3">
      <c r="A75" s="354"/>
      <c r="B75" s="404" t="s">
        <v>348</v>
      </c>
      <c r="C75" s="357"/>
      <c r="D75" s="341" t="s">
        <v>354</v>
      </c>
      <c r="E75" s="335"/>
      <c r="F75" s="341" t="s">
        <v>354</v>
      </c>
    </row>
    <row r="76" spans="1:6" x14ac:dyDescent="0.3">
      <c r="A76" s="354"/>
      <c r="B76" s="404" t="s">
        <v>92</v>
      </c>
      <c r="C76" s="357"/>
      <c r="D76" s="341"/>
      <c r="E76" s="335"/>
      <c r="F76" s="346" t="s">
        <v>91</v>
      </c>
    </row>
    <row r="77" spans="1:6" x14ac:dyDescent="0.3">
      <c r="A77" s="362"/>
      <c r="B77" s="405" t="s">
        <v>14</v>
      </c>
      <c r="C77" s="357"/>
      <c r="D77" s="461">
        <v>45</v>
      </c>
      <c r="E77" s="335"/>
      <c r="F77" s="461">
        <v>45</v>
      </c>
    </row>
    <row r="78" spans="1:6" x14ac:dyDescent="0.3">
      <c r="A78" s="362"/>
      <c r="B78" s="405" t="s">
        <v>13</v>
      </c>
      <c r="C78" s="357"/>
      <c r="D78" s="348">
        <v>0.5</v>
      </c>
      <c r="E78" s="335"/>
      <c r="F78" s="348">
        <v>0.8</v>
      </c>
    </row>
    <row r="79" spans="1:6" x14ac:dyDescent="0.3">
      <c r="A79" s="362"/>
      <c r="B79" s="405" t="s">
        <v>90</v>
      </c>
      <c r="C79" s="357"/>
      <c r="D79" s="341"/>
      <c r="E79" s="335"/>
      <c r="F79" s="341"/>
    </row>
    <row r="80" spans="1:6" x14ac:dyDescent="0.3">
      <c r="A80" s="362"/>
      <c r="B80" s="405" t="s">
        <v>87</v>
      </c>
      <c r="C80" s="357"/>
      <c r="D80" s="341">
        <v>2000</v>
      </c>
      <c r="E80" s="335"/>
      <c r="F80" s="341"/>
    </row>
    <row r="81" spans="1:6" x14ac:dyDescent="0.3">
      <c r="A81" s="356" t="s">
        <v>12</v>
      </c>
      <c r="B81" s="408"/>
      <c r="C81" s="357"/>
      <c r="D81" s="341"/>
      <c r="E81" s="335"/>
      <c r="F81" s="341"/>
    </row>
    <row r="82" spans="1:6" x14ac:dyDescent="0.3">
      <c r="A82" s="354"/>
      <c r="B82" s="404" t="s">
        <v>11</v>
      </c>
      <c r="C82" s="357"/>
      <c r="D82" s="461">
        <v>45</v>
      </c>
      <c r="E82" s="335"/>
      <c r="F82" s="461">
        <v>45</v>
      </c>
    </row>
    <row r="83" spans="1:6" x14ac:dyDescent="0.3">
      <c r="A83" s="354"/>
      <c r="B83" s="404" t="s">
        <v>9</v>
      </c>
      <c r="C83" s="357" t="s">
        <v>80</v>
      </c>
      <c r="D83" s="340">
        <v>0</v>
      </c>
      <c r="E83" s="335"/>
      <c r="F83" s="450">
        <v>0</v>
      </c>
    </row>
    <row r="84" spans="1:6" x14ac:dyDescent="0.3">
      <c r="A84" s="354"/>
      <c r="B84" s="404" t="s">
        <v>159</v>
      </c>
      <c r="C84" s="357"/>
      <c r="D84" s="340"/>
      <c r="E84" s="335"/>
      <c r="F84" s="346" t="s">
        <v>82</v>
      </c>
    </row>
    <row r="85" spans="1:6" x14ac:dyDescent="0.3">
      <c r="A85" s="354"/>
      <c r="B85" s="404" t="s">
        <v>10</v>
      </c>
      <c r="C85" s="357" t="s">
        <v>80</v>
      </c>
      <c r="D85" s="340">
        <v>0</v>
      </c>
      <c r="E85" s="335"/>
      <c r="F85" s="340">
        <v>0</v>
      </c>
    </row>
    <row r="86" spans="1:6" ht="27.6" x14ac:dyDescent="0.3">
      <c r="A86" s="354"/>
      <c r="B86" s="357" t="s">
        <v>160</v>
      </c>
      <c r="C86" s="357" t="s">
        <v>78</v>
      </c>
      <c r="D86" s="341" t="s">
        <v>380</v>
      </c>
      <c r="E86" s="335"/>
      <c r="F86" s="341" t="s">
        <v>380</v>
      </c>
    </row>
    <row r="87" spans="1:6" x14ac:dyDescent="0.3">
      <c r="A87" s="356" t="s">
        <v>7</v>
      </c>
      <c r="B87" s="408"/>
      <c r="C87" s="357"/>
      <c r="D87" s="341"/>
      <c r="E87" s="335"/>
      <c r="F87" s="341"/>
    </row>
    <row r="88" spans="1:6" x14ac:dyDescent="0.3">
      <c r="A88" s="363"/>
      <c r="B88" s="404" t="s">
        <v>6</v>
      </c>
      <c r="C88" s="357"/>
      <c r="D88" s="461">
        <v>45</v>
      </c>
      <c r="E88" s="335"/>
      <c r="F88" s="461">
        <v>45</v>
      </c>
    </row>
    <row r="89" spans="1:6" x14ac:dyDescent="0.3">
      <c r="A89" s="363"/>
      <c r="B89" s="404" t="s">
        <v>5</v>
      </c>
      <c r="C89" s="357"/>
      <c r="D89" s="341">
        <v>0</v>
      </c>
      <c r="E89" s="335"/>
      <c r="F89" s="341">
        <v>40</v>
      </c>
    </row>
    <row r="90" spans="1:6" ht="27.6" x14ac:dyDescent="0.3">
      <c r="A90" s="363"/>
      <c r="B90" s="404" t="s">
        <v>302</v>
      </c>
      <c r="C90" s="355"/>
      <c r="D90" s="429" t="s">
        <v>356</v>
      </c>
      <c r="E90" s="335"/>
      <c r="F90" s="429" t="s">
        <v>356</v>
      </c>
    </row>
    <row r="91" spans="1:6" x14ac:dyDescent="0.3">
      <c r="A91" s="363"/>
      <c r="B91" s="404" t="s">
        <v>303</v>
      </c>
      <c r="C91" s="396"/>
      <c r="D91" s="343">
        <v>0</v>
      </c>
      <c r="E91" s="335"/>
      <c r="F91" s="341"/>
    </row>
    <row r="92" spans="1:6" x14ac:dyDescent="0.3">
      <c r="A92" s="363"/>
      <c r="B92" s="411"/>
      <c r="C92" s="357"/>
      <c r="D92" s="341"/>
      <c r="E92" s="335"/>
      <c r="F92" s="341"/>
    </row>
    <row r="93" spans="1:6" x14ac:dyDescent="0.3">
      <c r="A93" s="363" t="s">
        <v>161</v>
      </c>
      <c r="B93" s="411"/>
      <c r="C93" s="357"/>
      <c r="D93" s="341"/>
      <c r="E93" s="335"/>
      <c r="F93" s="341"/>
    </row>
    <row r="94" spans="1:6" x14ac:dyDescent="0.3">
      <c r="A94" s="363" t="s">
        <v>152</v>
      </c>
      <c r="B94" s="411"/>
      <c r="C94" s="357"/>
      <c r="D94" s="341" t="s">
        <v>70</v>
      </c>
      <c r="E94" s="335"/>
      <c r="F94" s="341" t="s">
        <v>70</v>
      </c>
    </row>
    <row r="95" spans="1:6" x14ac:dyDescent="0.3">
      <c r="A95" s="356" t="s">
        <v>3</v>
      </c>
      <c r="B95" s="408"/>
      <c r="C95" s="357"/>
      <c r="D95" s="481" t="s">
        <v>416</v>
      </c>
      <c r="E95" s="335"/>
      <c r="F95" s="483" t="s">
        <v>416</v>
      </c>
    </row>
    <row r="96" spans="1:6" x14ac:dyDescent="0.3">
      <c r="A96" s="356" t="s">
        <v>71</v>
      </c>
      <c r="B96" s="408"/>
      <c r="C96" s="357"/>
      <c r="D96" s="341" t="s">
        <v>410</v>
      </c>
      <c r="E96" s="335"/>
      <c r="F96" s="341" t="s">
        <v>410</v>
      </c>
    </row>
    <row r="97" spans="1:6" ht="41.4" x14ac:dyDescent="0.3">
      <c r="A97" s="356" t="s">
        <v>68</v>
      </c>
      <c r="B97" s="408"/>
      <c r="C97" s="357" t="s">
        <v>368</v>
      </c>
      <c r="D97" s="463" t="s">
        <v>446</v>
      </c>
      <c r="E97" s="335"/>
      <c r="F97" s="341" t="s">
        <v>410</v>
      </c>
    </row>
    <row r="98" spans="1:6" x14ac:dyDescent="0.3">
      <c r="A98" s="356" t="s">
        <v>1</v>
      </c>
      <c r="B98" s="408"/>
      <c r="C98" s="357" t="s">
        <v>66</v>
      </c>
      <c r="D98" s="341" t="s">
        <v>410</v>
      </c>
      <c r="E98" s="335"/>
      <c r="F98" s="341" t="s">
        <v>410</v>
      </c>
    </row>
    <row r="99" spans="1:6" x14ac:dyDescent="0.3">
      <c r="A99" s="356" t="s">
        <v>0</v>
      </c>
      <c r="B99" s="408"/>
      <c r="C99" s="357" t="s">
        <v>64</v>
      </c>
      <c r="D99" s="341" t="s">
        <v>410</v>
      </c>
      <c r="E99" s="335"/>
      <c r="F99" s="341" t="s">
        <v>410</v>
      </c>
    </row>
    <row r="100" spans="1:6" x14ac:dyDescent="0.3">
      <c r="A100" s="356" t="s">
        <v>62</v>
      </c>
      <c r="B100" s="408"/>
      <c r="C100" s="357"/>
      <c r="D100" s="341" t="s">
        <v>153</v>
      </c>
      <c r="E100" s="433"/>
      <c r="F100" s="341"/>
    </row>
    <row r="101" spans="1:6" x14ac:dyDescent="0.3">
      <c r="A101" s="368" t="s">
        <v>150</v>
      </c>
      <c r="B101" s="406"/>
      <c r="C101" s="357" t="s">
        <v>151</v>
      </c>
      <c r="D101" s="432">
        <v>0</v>
      </c>
      <c r="E101" s="335"/>
      <c r="F101" s="341"/>
    </row>
    <row r="102" spans="1:6" x14ac:dyDescent="0.3">
      <c r="A102" s="408" t="s">
        <v>327</v>
      </c>
      <c r="B102" s="408"/>
      <c r="C102" s="357"/>
      <c r="D102" s="341" t="s">
        <v>284</v>
      </c>
      <c r="E102" s="335"/>
      <c r="F102" s="341" t="s">
        <v>284</v>
      </c>
    </row>
    <row r="103" spans="1:6" x14ac:dyDescent="0.3">
      <c r="A103" s="408"/>
      <c r="B103" s="408"/>
      <c r="C103" s="357"/>
      <c r="D103" s="432"/>
      <c r="E103" s="335"/>
      <c r="F103" s="341"/>
    </row>
    <row r="104" spans="1:6" x14ac:dyDescent="0.3">
      <c r="A104" s="408" t="s">
        <v>61</v>
      </c>
      <c r="B104" s="408"/>
      <c r="C104" s="357"/>
      <c r="D104" s="448"/>
      <c r="E104" s="335"/>
      <c r="F104" s="341"/>
    </row>
    <row r="105" spans="1:6" x14ac:dyDescent="0.3">
      <c r="A105" s="408"/>
      <c r="B105" s="408"/>
      <c r="C105" s="357"/>
      <c r="D105" s="448"/>
      <c r="E105" s="335"/>
      <c r="F105" s="341"/>
    </row>
    <row r="106" spans="1:6" ht="27.6" x14ac:dyDescent="0.3">
      <c r="A106" s="408"/>
      <c r="B106" s="357" t="s">
        <v>371</v>
      </c>
      <c r="C106" s="357" t="s">
        <v>404</v>
      </c>
      <c r="D106" s="340" t="s">
        <v>405</v>
      </c>
      <c r="E106" s="335"/>
      <c r="F106" s="340" t="s">
        <v>405</v>
      </c>
    </row>
    <row r="107" spans="1:6" ht="27.6" x14ac:dyDescent="0.3">
      <c r="A107" s="408"/>
      <c r="B107" s="357" t="s">
        <v>403</v>
      </c>
      <c r="C107" s="357" t="s">
        <v>406</v>
      </c>
      <c r="D107" s="340" t="s">
        <v>407</v>
      </c>
      <c r="E107" s="335"/>
      <c r="F107" s="340" t="s">
        <v>407</v>
      </c>
    </row>
    <row r="108" spans="1:6" x14ac:dyDescent="0.3">
      <c r="A108" s="332"/>
      <c r="B108" s="406"/>
      <c r="C108" s="357"/>
      <c r="D108" s="475"/>
      <c r="E108" s="335"/>
      <c r="F108" s="341"/>
    </row>
    <row r="109" spans="1:6" x14ac:dyDescent="0.3">
      <c r="A109" s="74"/>
      <c r="B109" s="335"/>
      <c r="C109" s="335"/>
      <c r="D109" s="335"/>
      <c r="E109" s="335"/>
      <c r="F109" s="335"/>
    </row>
    <row r="110" spans="1:6" ht="15" hidden="1" thickBot="1" x14ac:dyDescent="0.35">
      <c r="A110" s="71"/>
      <c r="B110" s="395" t="s">
        <v>144</v>
      </c>
      <c r="C110" s="397"/>
      <c r="D110" s="347"/>
      <c r="E110" s="449"/>
      <c r="F110" s="351"/>
    </row>
    <row r="111" spans="1:6" ht="15" hidden="1" thickBot="1" x14ac:dyDescent="0.35">
      <c r="A111" s="71"/>
      <c r="B111" s="412" t="s">
        <v>94</v>
      </c>
      <c r="C111" s="397"/>
      <c r="D111" s="347"/>
      <c r="E111" s="351"/>
      <c r="F111" s="351"/>
    </row>
    <row r="112" spans="1:6" ht="15" hidden="1" thickBot="1" x14ac:dyDescent="0.35">
      <c r="A112" s="71"/>
      <c r="B112" s="412" t="s">
        <v>83</v>
      </c>
      <c r="C112" s="397"/>
      <c r="D112" s="347"/>
      <c r="E112" s="351"/>
      <c r="F112" s="351"/>
    </row>
    <row r="113" spans="1:6" ht="15" hidden="1" thickBot="1" x14ac:dyDescent="0.35">
      <c r="A113" s="71"/>
      <c r="B113" s="395"/>
      <c r="C113" s="397"/>
      <c r="D113" s="347"/>
      <c r="E113" s="351"/>
      <c r="F113" s="351"/>
    </row>
    <row r="114" spans="1:6" ht="15" hidden="1" thickBot="1" x14ac:dyDescent="0.35">
      <c r="A114" s="71"/>
      <c r="B114" s="395"/>
      <c r="C114" s="397"/>
      <c r="D114" s="347"/>
      <c r="E114" s="351"/>
      <c r="F114" s="351"/>
    </row>
    <row r="115" spans="1:6" ht="15" hidden="1" thickBot="1" x14ac:dyDescent="0.35">
      <c r="A115" s="71"/>
      <c r="B115" s="395"/>
      <c r="C115" s="397"/>
      <c r="D115" s="347"/>
      <c r="E115" s="351"/>
      <c r="F115" s="351"/>
    </row>
    <row r="116" spans="1:6" ht="15" hidden="1" thickBot="1" x14ac:dyDescent="0.35">
      <c r="A116" s="71"/>
      <c r="B116" s="395"/>
      <c r="C116" s="397"/>
      <c r="D116" s="347"/>
      <c r="E116" s="351"/>
      <c r="F116" s="351"/>
    </row>
    <row r="117" spans="1:6" ht="15" hidden="1" thickBot="1" x14ac:dyDescent="0.35">
      <c r="A117" s="71"/>
      <c r="B117" s="395"/>
      <c r="C117" s="397"/>
      <c r="D117" s="347"/>
      <c r="E117" s="351"/>
      <c r="F117" s="351"/>
    </row>
    <row r="118" spans="1:6" ht="15" hidden="1" thickBot="1" x14ac:dyDescent="0.35">
      <c r="A118" s="71"/>
      <c r="B118" s="395"/>
      <c r="C118" s="397"/>
      <c r="D118" s="347"/>
      <c r="E118" s="351"/>
      <c r="F118" s="351"/>
    </row>
    <row r="119" spans="1:6" ht="15" hidden="1" thickBot="1" x14ac:dyDescent="0.35">
      <c r="A119" s="72" t="s">
        <v>60</v>
      </c>
      <c r="B119" s="395"/>
      <c r="C119" s="397"/>
      <c r="D119" s="347"/>
      <c r="E119" s="351"/>
      <c r="F119" s="351"/>
    </row>
    <row r="120" spans="1:6" ht="16.2" hidden="1" thickBot="1" x14ac:dyDescent="0.35">
      <c r="A120" s="7" t="s">
        <v>59</v>
      </c>
      <c r="B120" s="413"/>
      <c r="C120" s="397"/>
      <c r="D120" s="347" t="e">
        <f>IF(#REF!=#REF!,0,1)</f>
        <v>#REF!</v>
      </c>
      <c r="E120" s="351"/>
      <c r="F120" s="351" t="e">
        <f>IF(#REF!=#REF!,0,1)</f>
        <v>#REF!</v>
      </c>
    </row>
    <row r="121" spans="1:6" ht="16.2" hidden="1" thickBot="1" x14ac:dyDescent="0.35">
      <c r="A121" s="8" t="s">
        <v>58</v>
      </c>
      <c r="B121" s="414"/>
      <c r="C121" s="397"/>
      <c r="D121" s="347" t="e">
        <f>IF(D4=#REF!,0,1)</f>
        <v>#REF!</v>
      </c>
      <c r="E121" s="351"/>
      <c r="F121" s="351" t="e">
        <f>IF(F4=#REF!,0,1)</f>
        <v>#REF!</v>
      </c>
    </row>
    <row r="122" spans="1:6" ht="15" hidden="1" thickBot="1" x14ac:dyDescent="0.35">
      <c r="A122" s="9"/>
      <c r="B122" s="415"/>
      <c r="C122" s="397"/>
      <c r="D122" s="347" t="e">
        <f>IF(D5=#REF!,0,1)</f>
        <v>#REF!</v>
      </c>
      <c r="E122" s="351"/>
      <c r="F122" s="351" t="e">
        <f>IF(F5=#REF!,0,1)</f>
        <v>#REF!</v>
      </c>
    </row>
    <row r="123" spans="1:6" ht="15" hidden="1" thickBot="1" x14ac:dyDescent="0.35">
      <c r="A123" s="10" t="s">
        <v>57</v>
      </c>
      <c r="B123" s="416"/>
      <c r="C123" s="397"/>
      <c r="D123" s="347" t="e">
        <f>IF(D7=#REF!,0,1)</f>
        <v>#REF!</v>
      </c>
      <c r="E123" s="351"/>
      <c r="F123" s="351" t="e">
        <f>IF(F7=#REF!,0,1)</f>
        <v>#REF!</v>
      </c>
    </row>
    <row r="124" spans="1:6" ht="15" hidden="1" thickBot="1" x14ac:dyDescent="0.35">
      <c r="A124" s="10" t="s">
        <v>56</v>
      </c>
      <c r="B124" s="417"/>
      <c r="C124" s="397"/>
      <c r="D124" s="347" t="e">
        <f>IF(D8=#REF!,0,1)</f>
        <v>#REF!</v>
      </c>
      <c r="E124" s="351"/>
      <c r="F124" s="351" t="e">
        <f>IF(F8=#REF!,0,1)</f>
        <v>#REF!</v>
      </c>
    </row>
    <row r="125" spans="1:6" ht="15" hidden="1" thickBot="1" x14ac:dyDescent="0.35">
      <c r="A125" s="11"/>
      <c r="B125" s="418" t="s">
        <v>51</v>
      </c>
      <c r="C125" s="397"/>
      <c r="D125" s="347" t="e">
        <f>IF(D9=#REF!,0,1)</f>
        <v>#REF!</v>
      </c>
      <c r="E125" s="351"/>
      <c r="F125" s="351" t="e">
        <f>IF(F9=#REF!,0,1)</f>
        <v>#REF!</v>
      </c>
    </row>
    <row r="126" spans="1:6" ht="15" hidden="1" thickBot="1" x14ac:dyDescent="0.35">
      <c r="A126" s="11"/>
      <c r="B126" s="418" t="s">
        <v>54</v>
      </c>
      <c r="C126" s="397"/>
      <c r="D126" s="347" t="e">
        <f>IF(D10=#REF!,0,1)</f>
        <v>#REF!</v>
      </c>
      <c r="E126" s="351"/>
      <c r="F126" s="351" t="e">
        <f>IF(F10=#REF!,0,1)</f>
        <v>#REF!</v>
      </c>
    </row>
    <row r="127" spans="1:6" ht="15" hidden="1" thickBot="1" x14ac:dyDescent="0.35">
      <c r="A127" s="11"/>
      <c r="B127" s="418"/>
      <c r="C127" s="397"/>
      <c r="D127" s="347" t="e">
        <f>IF(D12=#REF!,0,1)</f>
        <v>#REF!</v>
      </c>
      <c r="E127" s="351"/>
      <c r="F127" s="351" t="e">
        <f>IF(F12=#REF!,0,1)</f>
        <v>#REF!</v>
      </c>
    </row>
    <row r="128" spans="1:6" ht="15" hidden="1" thickBot="1" x14ac:dyDescent="0.35">
      <c r="A128" s="10" t="s">
        <v>55</v>
      </c>
      <c r="B128" s="417"/>
      <c r="C128" s="397"/>
      <c r="D128" s="347" t="e">
        <f>IF(D13=#REF!,0,1)</f>
        <v>#REF!</v>
      </c>
      <c r="E128" s="351"/>
      <c r="F128" s="351" t="e">
        <f>IF(F13=#REF!,0,1)</f>
        <v>#REF!</v>
      </c>
    </row>
    <row r="129" spans="1:6" ht="15" hidden="1" thickBot="1" x14ac:dyDescent="0.35">
      <c r="A129" s="11"/>
      <c r="B129" s="418" t="s">
        <v>51</v>
      </c>
      <c r="C129" s="397"/>
      <c r="D129" s="347" t="e">
        <f>IF(D14=#REF!,0,1)</f>
        <v>#REF!</v>
      </c>
      <c r="E129" s="351"/>
      <c r="F129" s="351" t="e">
        <f>IF(F14=#REF!,0,1)</f>
        <v>#REF!</v>
      </c>
    </row>
    <row r="130" spans="1:6" ht="15" hidden="1" thickBot="1" x14ac:dyDescent="0.35">
      <c r="A130" s="11"/>
      <c r="B130" s="418" t="s">
        <v>54</v>
      </c>
      <c r="C130" s="397"/>
      <c r="D130" s="347" t="e">
        <f>IF(D15=#REF!,0,1)</f>
        <v>#REF!</v>
      </c>
      <c r="E130" s="351"/>
      <c r="F130" s="351" t="e">
        <f>IF(F15=#REF!,0,1)</f>
        <v>#REF!</v>
      </c>
    </row>
    <row r="131" spans="1:6" ht="15" hidden="1" thickBot="1" x14ac:dyDescent="0.35">
      <c r="A131" s="11"/>
      <c r="B131" s="418"/>
      <c r="C131" s="397"/>
      <c r="D131" s="347" t="e">
        <f>IF(D16=#REF!,0,1)</f>
        <v>#REF!</v>
      </c>
      <c r="E131" s="351"/>
      <c r="F131" s="351" t="e">
        <f>IF(F16=#REF!,0,1)</f>
        <v>#REF!</v>
      </c>
    </row>
    <row r="132" spans="1:6" ht="15" hidden="1" thickBot="1" x14ac:dyDescent="0.35">
      <c r="A132" s="11" t="s">
        <v>53</v>
      </c>
      <c r="B132" s="417"/>
      <c r="C132" s="397"/>
      <c r="D132" s="347" t="e">
        <f>IF(D17=#REF!,0,1)</f>
        <v>#REF!</v>
      </c>
      <c r="E132" s="351"/>
      <c r="F132" s="351" t="e">
        <f>IF(F17=#REF!,0,1)</f>
        <v>#REF!</v>
      </c>
    </row>
    <row r="133" spans="1:6" ht="15" hidden="1" thickBot="1" x14ac:dyDescent="0.35">
      <c r="A133" s="11"/>
      <c r="B133" s="418" t="s">
        <v>51</v>
      </c>
      <c r="C133" s="397"/>
      <c r="D133" s="347" t="e">
        <f>IF(D18=#REF!,0,1)</f>
        <v>#REF!</v>
      </c>
      <c r="E133" s="351"/>
      <c r="F133" s="351" t="e">
        <f>IF(F18=#REF!,0,1)</f>
        <v>#REF!</v>
      </c>
    </row>
    <row r="134" spans="1:6" ht="15" hidden="1" thickBot="1" x14ac:dyDescent="0.35">
      <c r="A134" s="11" t="s">
        <v>52</v>
      </c>
      <c r="B134" s="417"/>
      <c r="C134" s="397"/>
      <c r="D134" s="347" t="e">
        <f>IF(D19=#REF!,0,1)</f>
        <v>#REF!</v>
      </c>
      <c r="E134" s="351"/>
      <c r="F134" s="351" t="e">
        <f>IF(F19=#REF!,0,1)</f>
        <v>#REF!</v>
      </c>
    </row>
    <row r="135" spans="1:6" ht="15" hidden="1" thickBot="1" x14ac:dyDescent="0.35">
      <c r="A135" s="11"/>
      <c r="B135" s="418" t="s">
        <v>51</v>
      </c>
      <c r="C135" s="397"/>
      <c r="D135" s="347" t="e">
        <f>IF(D20=#REF!,0,1)</f>
        <v>#REF!</v>
      </c>
      <c r="E135" s="351"/>
      <c r="F135" s="351" t="e">
        <f>IF(F20=#REF!,0,1)</f>
        <v>#REF!</v>
      </c>
    </row>
    <row r="136" spans="1:6" ht="15" hidden="1" thickBot="1" x14ac:dyDescent="0.35">
      <c r="A136" s="11"/>
      <c r="B136" s="418"/>
      <c r="C136" s="397"/>
      <c r="D136" s="347" t="e">
        <f>IF(D22=#REF!,0,1)</f>
        <v>#REF!</v>
      </c>
      <c r="E136" s="351"/>
      <c r="F136" s="351" t="e">
        <f>IF(F22=#REF!,0,1)</f>
        <v>#REF!</v>
      </c>
    </row>
    <row r="137" spans="1:6" ht="15" hidden="1" thickBot="1" x14ac:dyDescent="0.35">
      <c r="A137" s="11" t="s">
        <v>50</v>
      </c>
      <c r="B137" s="417"/>
      <c r="C137" s="397"/>
      <c r="D137" s="347" t="e">
        <f>IF(D23=#REF!,0,1)</f>
        <v>#REF!</v>
      </c>
      <c r="E137" s="351"/>
      <c r="F137" s="351" t="e">
        <f>IF(F23=#REF!,0,1)</f>
        <v>#REF!</v>
      </c>
    </row>
    <row r="138" spans="1:6" ht="15" hidden="1" thickBot="1" x14ac:dyDescent="0.35">
      <c r="A138" s="12"/>
      <c r="B138" s="419"/>
      <c r="C138" s="397"/>
      <c r="D138" s="347" t="e">
        <f>IF(D24=#REF!,0,1)</f>
        <v>#REF!</v>
      </c>
      <c r="E138" s="351"/>
      <c r="F138" s="351" t="e">
        <f>IF(F24=#REF!,0,1)</f>
        <v>#REF!</v>
      </c>
    </row>
    <row r="139" spans="1:6" ht="15" hidden="1" thickBot="1" x14ac:dyDescent="0.35">
      <c r="A139" s="11" t="s">
        <v>49</v>
      </c>
      <c r="B139" s="417"/>
      <c r="C139" s="397"/>
      <c r="D139" s="347" t="e">
        <f>IF(D25=#REF!,0,1)</f>
        <v>#REF!</v>
      </c>
      <c r="E139" s="351"/>
      <c r="F139" s="351" t="e">
        <f>IF(F25=#REF!,0,1)</f>
        <v>#REF!</v>
      </c>
    </row>
    <row r="140" spans="1:6" ht="15" hidden="1" thickBot="1" x14ac:dyDescent="0.35">
      <c r="A140" s="11" t="s">
        <v>48</v>
      </c>
      <c r="B140" s="417"/>
      <c r="C140" s="397"/>
      <c r="D140" s="347" t="e">
        <f>IF(D26=#REF!,0,1)</f>
        <v>#REF!</v>
      </c>
      <c r="E140" s="351"/>
      <c r="F140" s="351" t="e">
        <f>IF(F26=#REF!,0,1)</f>
        <v>#REF!</v>
      </c>
    </row>
    <row r="141" spans="1:6" ht="15" hidden="1" thickBot="1" x14ac:dyDescent="0.35">
      <c r="A141" s="11" t="s">
        <v>120</v>
      </c>
      <c r="B141" s="417"/>
      <c r="C141" s="397"/>
      <c r="D141" s="347" t="e">
        <f>IF(D27=#REF!,0,1)</f>
        <v>#REF!</v>
      </c>
      <c r="E141" s="351"/>
      <c r="F141" s="351" t="e">
        <f>IF(F27=#REF!,0,1)</f>
        <v>#REF!</v>
      </c>
    </row>
    <row r="142" spans="1:6" ht="15" hidden="1" thickBot="1" x14ac:dyDescent="0.35">
      <c r="A142" s="11" t="s">
        <v>118</v>
      </c>
      <c r="B142" s="417"/>
      <c r="C142" s="398" t="s">
        <v>117</v>
      </c>
      <c r="D142" s="347" t="e">
        <f>IF(D28=#REF!,0,1)</f>
        <v>#REF!</v>
      </c>
      <c r="E142" s="351"/>
      <c r="F142" s="351" t="e">
        <f>IF(F28=#REF!,0,1)</f>
        <v>#REF!</v>
      </c>
    </row>
    <row r="143" spans="1:6" ht="15" hidden="1" thickBot="1" x14ac:dyDescent="0.35">
      <c r="A143" s="11"/>
      <c r="B143" s="417"/>
      <c r="C143" s="398" t="s">
        <v>146</v>
      </c>
      <c r="D143" s="347" t="e">
        <f>IF(D29=#REF!,0,1)</f>
        <v>#REF!</v>
      </c>
      <c r="E143" s="351"/>
      <c r="F143" s="351" t="e">
        <f>IF(F29=#REF!,0,1)</f>
        <v>#REF!</v>
      </c>
    </row>
    <row r="144" spans="1:6" ht="15" hidden="1" thickBot="1" x14ac:dyDescent="0.35">
      <c r="A144" s="11"/>
      <c r="B144" s="417"/>
      <c r="C144" s="398" t="s">
        <v>147</v>
      </c>
      <c r="D144" s="347" t="e">
        <f>IF(D30=#REF!,0,1)</f>
        <v>#REF!</v>
      </c>
      <c r="E144" s="351"/>
      <c r="F144" s="351" t="e">
        <f>IF(F30=#REF!,0,1)</f>
        <v>#REF!</v>
      </c>
    </row>
    <row r="145" spans="1:6" ht="15" hidden="1" thickBot="1" x14ac:dyDescent="0.35">
      <c r="A145" s="11" t="s">
        <v>47</v>
      </c>
      <c r="B145" s="417"/>
      <c r="C145" s="397"/>
      <c r="D145" s="347" t="e">
        <f>IF(D31=#REF!,0,1)</f>
        <v>#REF!</v>
      </c>
      <c r="E145" s="351"/>
      <c r="F145" s="351" t="e">
        <f>IF(F31=#REF!,0,1)</f>
        <v>#REF!</v>
      </c>
    </row>
    <row r="146" spans="1:6" ht="15" hidden="1" thickBot="1" x14ac:dyDescent="0.35">
      <c r="A146" s="12"/>
      <c r="B146" s="419"/>
      <c r="C146" s="397"/>
      <c r="D146" s="347" t="e">
        <f>IF(D32=#REF!,0,1)</f>
        <v>#REF!</v>
      </c>
      <c r="E146" s="351"/>
      <c r="F146" s="351" t="e">
        <f>IF(F32=#REF!,0,1)</f>
        <v>#REF!</v>
      </c>
    </row>
    <row r="147" spans="1:6" ht="15" hidden="1" thickBot="1" x14ac:dyDescent="0.35">
      <c r="A147" s="11" t="s">
        <v>46</v>
      </c>
      <c r="B147" s="417"/>
      <c r="C147" s="397"/>
      <c r="D147" s="347" t="e">
        <f>IF(D33=#REF!,0,1)</f>
        <v>#REF!</v>
      </c>
      <c r="E147" s="351"/>
      <c r="F147" s="351" t="e">
        <f>IF(F33=#REF!,0,1)</f>
        <v>#REF!</v>
      </c>
    </row>
    <row r="148" spans="1:6" ht="15" hidden="1" thickBot="1" x14ac:dyDescent="0.35">
      <c r="A148" s="11" t="s">
        <v>45</v>
      </c>
      <c r="B148" s="417"/>
      <c r="C148" s="397"/>
      <c r="D148" s="347" t="e">
        <f>IF(D34=#REF!,0,1)</f>
        <v>#REF!</v>
      </c>
      <c r="E148" s="351"/>
      <c r="F148" s="351" t="e">
        <f>IF(F34=#REF!,0,1)</f>
        <v>#REF!</v>
      </c>
    </row>
    <row r="149" spans="1:6" ht="15" hidden="1" thickBot="1" x14ac:dyDescent="0.35">
      <c r="A149" s="11" t="s">
        <v>44</v>
      </c>
      <c r="B149" s="417"/>
      <c r="C149" s="397"/>
      <c r="D149" s="347" t="e">
        <f>IF(D35=#REF!,0,1)</f>
        <v>#REF!</v>
      </c>
      <c r="E149" s="351"/>
      <c r="F149" s="351" t="e">
        <f>IF(F35=#REF!,0,1)</f>
        <v>#REF!</v>
      </c>
    </row>
    <row r="150" spans="1:6" ht="15" hidden="1" thickBot="1" x14ac:dyDescent="0.35">
      <c r="A150" s="11" t="s">
        <v>43</v>
      </c>
      <c r="B150" s="417"/>
      <c r="C150" s="397"/>
      <c r="D150" s="347" t="e">
        <f>IF(D36=#REF!,0,1)</f>
        <v>#REF!</v>
      </c>
      <c r="E150" s="351"/>
      <c r="F150" s="351" t="e">
        <f>IF(F36=#REF!,0,1)</f>
        <v>#REF!</v>
      </c>
    </row>
    <row r="151" spans="1:6" ht="15" hidden="1" thickBot="1" x14ac:dyDescent="0.35">
      <c r="A151" s="11" t="s">
        <v>42</v>
      </c>
      <c r="B151" s="417"/>
      <c r="C151" s="397"/>
      <c r="D151" s="347" t="e">
        <f>IF(D37=#REF!,0,1)</f>
        <v>#REF!</v>
      </c>
      <c r="E151" s="351"/>
      <c r="F151" s="351" t="e">
        <f>IF(F37=#REF!,0,1)</f>
        <v>#REF!</v>
      </c>
    </row>
    <row r="152" spans="1:6" ht="15" hidden="1" thickBot="1" x14ac:dyDescent="0.35">
      <c r="A152" s="11" t="s">
        <v>41</v>
      </c>
      <c r="B152" s="417"/>
      <c r="C152" s="397"/>
      <c r="D152" s="347" t="e">
        <f>IF(D38=#REF!,0,1)</f>
        <v>#REF!</v>
      </c>
      <c r="E152" s="351"/>
      <c r="F152" s="351" t="e">
        <f>IF(F38=#REF!,0,1)</f>
        <v>#REF!</v>
      </c>
    </row>
    <row r="153" spans="1:6" ht="15" hidden="1" thickBot="1" x14ac:dyDescent="0.35">
      <c r="A153" s="11" t="s">
        <v>110</v>
      </c>
      <c r="B153" s="417"/>
      <c r="C153" s="397"/>
      <c r="D153" s="347" t="e">
        <f>IF(D39=#REF!,0,1)</f>
        <v>#REF!</v>
      </c>
      <c r="E153" s="351"/>
      <c r="F153" s="351" t="e">
        <f>IF(F39=#REF!,0,1)</f>
        <v>#REF!</v>
      </c>
    </row>
    <row r="154" spans="1:6" ht="15" hidden="1" thickBot="1" x14ac:dyDescent="0.35">
      <c r="A154" s="5" t="s">
        <v>149</v>
      </c>
      <c r="B154" s="417"/>
      <c r="C154" s="397"/>
      <c r="D154" s="347" t="e">
        <f>IF(D40=#REF!,0,1)</f>
        <v>#REF!</v>
      </c>
      <c r="E154" s="351"/>
      <c r="F154" s="351" t="e">
        <f>IF(F40=#REF!,0,1)</f>
        <v>#REF!</v>
      </c>
    </row>
    <row r="155" spans="1:6" ht="15" hidden="1" thickBot="1" x14ac:dyDescent="0.35">
      <c r="A155" s="12"/>
      <c r="B155" s="419"/>
      <c r="C155" s="397"/>
      <c r="D155" s="347" t="e">
        <f>IF(D41=#REF!,0,1)</f>
        <v>#REF!</v>
      </c>
      <c r="E155" s="351"/>
      <c r="F155" s="351" t="e">
        <f>IF(F41=#REF!,0,1)</f>
        <v>#REF!</v>
      </c>
    </row>
    <row r="156" spans="1:6" ht="15" hidden="1" thickBot="1" x14ac:dyDescent="0.35">
      <c r="A156" s="11" t="s">
        <v>40</v>
      </c>
      <c r="B156" s="417"/>
      <c r="C156" s="397"/>
      <c r="D156" s="347" t="e">
        <f>IF(D42=#REF!,0,1)</f>
        <v>#REF!</v>
      </c>
      <c r="E156" s="351"/>
      <c r="F156" s="351" t="e">
        <f>IF(F42=#REF!,0,1)</f>
        <v>#REF!</v>
      </c>
    </row>
    <row r="157" spans="1:6" ht="15" hidden="1" thickBot="1" x14ac:dyDescent="0.35">
      <c r="A157" s="11" t="s">
        <v>108</v>
      </c>
      <c r="B157" s="417"/>
      <c r="C157" s="397"/>
      <c r="D157" s="347" t="e">
        <f>IF(D43=#REF!,0,1)</f>
        <v>#REF!</v>
      </c>
      <c r="E157" s="351"/>
      <c r="F157" s="351" t="e">
        <f>IF(F43=#REF!,0,1)</f>
        <v>#REF!</v>
      </c>
    </row>
    <row r="158" spans="1:6" ht="15" hidden="1" thickBot="1" x14ac:dyDescent="0.35">
      <c r="A158" s="11" t="s">
        <v>39</v>
      </c>
      <c r="B158" s="417"/>
      <c r="C158" s="397"/>
      <c r="D158" s="347" t="e">
        <f>IF(D44=#REF!,0,1)</f>
        <v>#REF!</v>
      </c>
      <c r="E158" s="351"/>
      <c r="F158" s="351" t="e">
        <f>IF(F44=#REF!,0,1)</f>
        <v>#REF!</v>
      </c>
    </row>
    <row r="159" spans="1:6" ht="15" hidden="1" thickBot="1" x14ac:dyDescent="0.35">
      <c r="A159" s="11" t="s">
        <v>38</v>
      </c>
      <c r="B159" s="417"/>
      <c r="C159" s="397"/>
      <c r="D159" s="347" t="e">
        <f>IF(D45=#REF!,0,1)</f>
        <v>#REF!</v>
      </c>
      <c r="E159" s="351"/>
      <c r="F159" s="351" t="e">
        <f>IF(F45=#REF!,0,1)</f>
        <v>#REF!</v>
      </c>
    </row>
    <row r="160" spans="1:6" ht="15" hidden="1" thickBot="1" x14ac:dyDescent="0.35">
      <c r="A160" s="11" t="s">
        <v>37</v>
      </c>
      <c r="B160" s="417"/>
      <c r="C160" s="397"/>
      <c r="D160" s="347" t="e">
        <f>IF(D46=#REF!,0,1)</f>
        <v>#REF!</v>
      </c>
      <c r="E160" s="351"/>
      <c r="F160" s="351" t="e">
        <f>IF(F46=#REF!,0,1)</f>
        <v>#REF!</v>
      </c>
    </row>
    <row r="161" spans="1:6" ht="15" hidden="1" thickBot="1" x14ac:dyDescent="0.35">
      <c r="A161" s="11" t="s">
        <v>36</v>
      </c>
      <c r="B161" s="417"/>
      <c r="C161" s="397"/>
      <c r="D161" s="347" t="e">
        <f>IF(D47=#REF!,0,1)</f>
        <v>#REF!</v>
      </c>
      <c r="E161" s="351"/>
      <c r="F161" s="351" t="e">
        <f>IF(F47=#REF!,0,1)</f>
        <v>#REF!</v>
      </c>
    </row>
    <row r="162" spans="1:6" ht="15" hidden="1" thickBot="1" x14ac:dyDescent="0.35">
      <c r="A162" s="11" t="s">
        <v>35</v>
      </c>
      <c r="B162" s="417"/>
      <c r="C162" s="397"/>
      <c r="D162" s="347" t="e">
        <f>IF(D48=#REF!,0,1)</f>
        <v>#REF!</v>
      </c>
      <c r="E162" s="351"/>
      <c r="F162" s="351" t="e">
        <f>IF(F48=#REF!,0,1)</f>
        <v>#REF!</v>
      </c>
    </row>
    <row r="163" spans="1:6" ht="15" hidden="1" thickBot="1" x14ac:dyDescent="0.35">
      <c r="A163" s="12"/>
      <c r="B163" s="419"/>
      <c r="C163" s="397"/>
      <c r="D163" s="347" t="e">
        <f>IF(D49=#REF!,0,1)</f>
        <v>#REF!</v>
      </c>
      <c r="E163" s="351"/>
      <c r="F163" s="351" t="e">
        <f>IF(F49=#REF!,0,1)</f>
        <v>#REF!</v>
      </c>
    </row>
    <row r="164" spans="1:6" ht="15" hidden="1" thickBot="1" x14ac:dyDescent="0.35">
      <c r="A164" s="11" t="s">
        <v>34</v>
      </c>
      <c r="B164" s="417"/>
      <c r="C164" s="397"/>
      <c r="D164" s="347" t="e">
        <f>IF(D50=#REF!,0,1)</f>
        <v>#REF!</v>
      </c>
      <c r="E164" s="351"/>
      <c r="F164" s="351" t="e">
        <f>IF(F50=#REF!,0,1)</f>
        <v>#REF!</v>
      </c>
    </row>
    <row r="165" spans="1:6" ht="15" hidden="1" thickBot="1" x14ac:dyDescent="0.35">
      <c r="A165" s="11" t="s">
        <v>33</v>
      </c>
      <c r="B165" s="417"/>
      <c r="C165" s="397"/>
      <c r="D165" s="347" t="e">
        <f>IF(D51=#REF!,0,1)</f>
        <v>#REF!</v>
      </c>
      <c r="E165" s="351"/>
      <c r="F165" s="351" t="e">
        <f>IF(F51=#REF!,0,1)</f>
        <v>#REF!</v>
      </c>
    </row>
    <row r="166" spans="1:6" ht="15" hidden="1" thickBot="1" x14ac:dyDescent="0.35">
      <c r="A166" s="11" t="s">
        <v>32</v>
      </c>
      <c r="B166" s="417"/>
      <c r="C166" s="397"/>
      <c r="D166" s="347" t="e">
        <f>IF(D52=#REF!,0,1)</f>
        <v>#REF!</v>
      </c>
      <c r="E166" s="351"/>
      <c r="F166" s="351" t="e">
        <f>IF(F52=#REF!,0,1)</f>
        <v>#REF!</v>
      </c>
    </row>
    <row r="167" spans="1:6" ht="15" hidden="1" thickBot="1" x14ac:dyDescent="0.35">
      <c r="A167" s="11" t="s">
        <v>31</v>
      </c>
      <c r="B167" s="417"/>
      <c r="C167" s="397"/>
      <c r="D167" s="347" t="e">
        <f>IF(D53=#REF!,0,1)</f>
        <v>#REF!</v>
      </c>
      <c r="E167" s="351"/>
      <c r="F167" s="351" t="e">
        <f>IF(F53=#REF!,0,1)</f>
        <v>#REF!</v>
      </c>
    </row>
    <row r="168" spans="1:6" ht="15" hidden="1" thickBot="1" x14ac:dyDescent="0.35">
      <c r="A168" s="12"/>
      <c r="B168" s="419"/>
      <c r="C168" s="397"/>
      <c r="D168" s="347" t="e">
        <f>IF(D54=#REF!,0,1)</f>
        <v>#REF!</v>
      </c>
      <c r="E168" s="351"/>
      <c r="F168" s="351" t="e">
        <f>IF(F54=#REF!,0,1)</f>
        <v>#REF!</v>
      </c>
    </row>
    <row r="169" spans="1:6" ht="15" hidden="1" thickBot="1" x14ac:dyDescent="0.35">
      <c r="A169" s="11" t="s">
        <v>30</v>
      </c>
      <c r="B169" s="417"/>
      <c r="C169" s="397"/>
      <c r="D169" s="347" t="e">
        <f>IF(D55=#REF!,0,1)</f>
        <v>#REF!</v>
      </c>
      <c r="E169" s="351"/>
      <c r="F169" s="351" t="e">
        <f>IF(F55=#REF!,0,1)</f>
        <v>#REF!</v>
      </c>
    </row>
    <row r="170" spans="1:6" ht="15" hidden="1" thickBot="1" x14ac:dyDescent="0.35">
      <c r="A170" s="11" t="s">
        <v>29</v>
      </c>
      <c r="B170" s="417"/>
      <c r="C170" s="397"/>
      <c r="D170" s="347" t="e">
        <f>IF(D56=#REF!,0,1)</f>
        <v>#REF!</v>
      </c>
      <c r="E170" s="351"/>
      <c r="F170" s="351" t="e">
        <f>IF(F56=#REF!,0,1)</f>
        <v>#REF!</v>
      </c>
    </row>
    <row r="171" spans="1:6" ht="15" hidden="1" thickBot="1" x14ac:dyDescent="0.35">
      <c r="A171" s="11" t="s">
        <v>28</v>
      </c>
      <c r="B171" s="417"/>
      <c r="C171" s="397"/>
      <c r="D171" s="347" t="e">
        <f>IF(D57=#REF!,0,1)</f>
        <v>#REF!</v>
      </c>
      <c r="E171" s="351"/>
      <c r="F171" s="351" t="e">
        <f>IF(F57=#REF!,0,1)</f>
        <v>#REF!</v>
      </c>
    </row>
    <row r="172" spans="1:6" ht="15" hidden="1" thickBot="1" x14ac:dyDescent="0.35">
      <c r="A172" s="11" t="s">
        <v>27</v>
      </c>
      <c r="B172" s="417"/>
      <c r="C172" s="397"/>
      <c r="D172" s="347" t="e">
        <f>IF(D59=#REF!,0,1)</f>
        <v>#REF!</v>
      </c>
      <c r="E172" s="351"/>
      <c r="F172" s="351" t="e">
        <f>IF(F59=#REF!,0,1)</f>
        <v>#REF!</v>
      </c>
    </row>
    <row r="173" spans="1:6" ht="15" hidden="1" thickBot="1" x14ac:dyDescent="0.35">
      <c r="A173" s="11" t="s">
        <v>26</v>
      </c>
      <c r="B173" s="417"/>
      <c r="C173" s="397"/>
      <c r="D173" s="347" t="e">
        <f>IF(D60=#REF!,0,1)</f>
        <v>#REF!</v>
      </c>
      <c r="E173" s="351"/>
      <c r="F173" s="351" t="e">
        <f>IF(F60=#REF!,0,1)</f>
        <v>#REF!</v>
      </c>
    </row>
    <row r="174" spans="1:6" ht="15" hidden="1" thickBot="1" x14ac:dyDescent="0.35">
      <c r="A174" s="11" t="s">
        <v>25</v>
      </c>
      <c r="B174" s="417"/>
      <c r="C174" s="397"/>
      <c r="D174" s="347" t="e">
        <f>IF(D61=#REF!,0,1)</f>
        <v>#REF!</v>
      </c>
      <c r="E174" s="351"/>
      <c r="F174" s="351" t="e">
        <f>IF(F61=#REF!,0,1)</f>
        <v>#REF!</v>
      </c>
    </row>
    <row r="175" spans="1:6" ht="15" hidden="1" thickBot="1" x14ac:dyDescent="0.35">
      <c r="A175" s="11" t="s">
        <v>24</v>
      </c>
      <c r="B175" s="417"/>
      <c r="C175" s="397"/>
      <c r="D175" s="347" t="e">
        <f>IF(D62=#REF!,0,1)</f>
        <v>#REF!</v>
      </c>
      <c r="E175" s="351"/>
      <c r="F175" s="351" t="e">
        <f>IF(F62=#REF!,0,1)</f>
        <v>#REF!</v>
      </c>
    </row>
    <row r="176" spans="1:6" ht="15" hidden="1" thickBot="1" x14ac:dyDescent="0.35">
      <c r="A176" s="11" t="s">
        <v>23</v>
      </c>
      <c r="B176" s="417"/>
      <c r="C176" s="397"/>
      <c r="D176" s="347" t="e">
        <f>IF(D63=#REF!,0,1)</f>
        <v>#REF!</v>
      </c>
      <c r="E176" s="351"/>
      <c r="F176" s="351" t="e">
        <f>IF(F63=#REF!,0,1)</f>
        <v>#REF!</v>
      </c>
    </row>
    <row r="177" spans="1:6" ht="15" hidden="1" thickBot="1" x14ac:dyDescent="0.35">
      <c r="A177" s="11" t="s">
        <v>22</v>
      </c>
      <c r="B177" s="417"/>
      <c r="C177" s="397"/>
      <c r="D177" s="347" t="e">
        <f>IF(D64=#REF!,0,1)</f>
        <v>#REF!</v>
      </c>
      <c r="E177" s="351"/>
      <c r="F177" s="351" t="e">
        <f>IF(F64=#REF!,0,1)</f>
        <v>#REF!</v>
      </c>
    </row>
    <row r="178" spans="1:6" ht="15" hidden="1" thickBot="1" x14ac:dyDescent="0.35">
      <c r="A178" s="11" t="s">
        <v>21</v>
      </c>
      <c r="B178" s="417"/>
      <c r="C178" s="397"/>
      <c r="D178" s="347" t="e">
        <f>IF(D65=#REF!,0,1)</f>
        <v>#REF!</v>
      </c>
      <c r="E178" s="351"/>
      <c r="F178" s="351" t="e">
        <f>IF(F65=#REF!,0,1)</f>
        <v>#REF!</v>
      </c>
    </row>
    <row r="179" spans="1:6" ht="15" hidden="1" thickBot="1" x14ac:dyDescent="0.35">
      <c r="A179" s="12"/>
      <c r="B179" s="419"/>
      <c r="C179" s="397"/>
      <c r="D179" s="347" t="e">
        <f>IF(D68=#REF!,0,1)</f>
        <v>#REF!</v>
      </c>
      <c r="E179" s="351"/>
      <c r="F179" s="351" t="e">
        <f>IF(F68=#REF!,0,1)</f>
        <v>#REF!</v>
      </c>
    </row>
    <row r="180" spans="1:6" ht="15" hidden="1" thickBot="1" x14ac:dyDescent="0.35">
      <c r="A180" s="11" t="s">
        <v>20</v>
      </c>
      <c r="B180" s="417"/>
      <c r="C180" s="397"/>
      <c r="D180" s="347" t="e">
        <f>IF(D69=#REF!,0,1)</f>
        <v>#REF!</v>
      </c>
      <c r="E180" s="351"/>
      <c r="F180" s="351" t="e">
        <f>IF(F69=#REF!,0,1)</f>
        <v>#REF!</v>
      </c>
    </row>
    <row r="181" spans="1:6" ht="15" hidden="1" thickBot="1" x14ac:dyDescent="0.35">
      <c r="A181" s="11" t="s">
        <v>19</v>
      </c>
      <c r="B181" s="416"/>
      <c r="C181" s="397"/>
      <c r="D181" s="347" t="e">
        <f>IF(D70=#REF!,0,1)</f>
        <v>#REF!</v>
      </c>
      <c r="E181" s="351"/>
      <c r="F181" s="351" t="e">
        <f>IF(F70=#REF!,0,1)</f>
        <v>#REF!</v>
      </c>
    </row>
    <row r="182" spans="1:6" ht="15" hidden="1" thickBot="1" x14ac:dyDescent="0.35">
      <c r="A182" s="11" t="s">
        <v>18</v>
      </c>
      <c r="B182" s="417"/>
      <c r="C182" s="397"/>
      <c r="D182" s="347" t="e">
        <f>IF(D72=#REF!,0,1)</f>
        <v>#REF!</v>
      </c>
      <c r="E182" s="351"/>
      <c r="F182" s="351" t="e">
        <f>IF(F72=#REF!,0,1)</f>
        <v>#REF!</v>
      </c>
    </row>
    <row r="183" spans="1:6" ht="15" hidden="1" thickBot="1" x14ac:dyDescent="0.35">
      <c r="A183" s="13" t="s">
        <v>17</v>
      </c>
      <c r="B183" s="420"/>
      <c r="C183" s="397"/>
      <c r="D183" s="347" t="e">
        <f>IF(#REF!=#REF!,0,1)</f>
        <v>#REF!</v>
      </c>
      <c r="E183" s="351"/>
      <c r="F183" s="351" t="e">
        <f>IF(#REF!=#REF!,0,1)</f>
        <v>#REF!</v>
      </c>
    </row>
    <row r="184" spans="1:6" ht="15" hidden="1" thickBot="1" x14ac:dyDescent="0.35">
      <c r="A184" s="11" t="s">
        <v>16</v>
      </c>
      <c r="B184" s="417"/>
      <c r="C184" s="397"/>
      <c r="D184" s="347" t="e">
        <f>IF(D73=#REF!,0,1)</f>
        <v>#REF!</v>
      </c>
      <c r="E184" s="351"/>
      <c r="F184" s="351" t="e">
        <f>IF(F73=#REF!,0,1)</f>
        <v>#REF!</v>
      </c>
    </row>
    <row r="185" spans="1:6" ht="15" hidden="1" thickBot="1" x14ac:dyDescent="0.35">
      <c r="A185" s="13"/>
      <c r="B185" s="420" t="s">
        <v>15</v>
      </c>
      <c r="C185" s="397"/>
      <c r="D185" s="347" t="e">
        <f>IF(D74=#REF!,0,1)</f>
        <v>#REF!</v>
      </c>
      <c r="E185" s="351"/>
      <c r="F185" s="351" t="e">
        <f>IF(F74=#REF!,0,1)</f>
        <v>#REF!</v>
      </c>
    </row>
    <row r="186" spans="1:6" ht="15" hidden="1" thickBot="1" x14ac:dyDescent="0.35">
      <c r="A186" s="13"/>
      <c r="B186" s="420" t="s">
        <v>90</v>
      </c>
      <c r="C186" s="397"/>
      <c r="D186" s="347" t="e">
        <f>IF(D75=#REF!,0,1)</f>
        <v>#REF!</v>
      </c>
      <c r="E186" s="351"/>
      <c r="F186" s="351" t="e">
        <f>IF(F75=#REF!,0,1)</f>
        <v>#REF!</v>
      </c>
    </row>
    <row r="187" spans="1:6" ht="15" hidden="1" thickBot="1" x14ac:dyDescent="0.35">
      <c r="A187" s="13"/>
      <c r="B187" s="420" t="s">
        <v>94</v>
      </c>
      <c r="C187" s="397"/>
      <c r="D187" s="347" t="e">
        <f>IF(#REF!=#REF!,0,1)</f>
        <v>#REF!</v>
      </c>
      <c r="E187" s="351"/>
      <c r="F187" s="351" t="e">
        <f>IF(#REF!=#REF!,0,1)</f>
        <v>#REF!</v>
      </c>
    </row>
    <row r="188" spans="1:6" ht="15" hidden="1" thickBot="1" x14ac:dyDescent="0.35">
      <c r="A188" s="13"/>
      <c r="B188" s="420" t="s">
        <v>92</v>
      </c>
      <c r="C188" s="397"/>
      <c r="D188" s="347" t="e">
        <f>IF(D76=#REF!,0,1)</f>
        <v>#REF!</v>
      </c>
      <c r="E188" s="351"/>
      <c r="F188" s="351" t="e">
        <f>IF(F76=#REF!,0,1)</f>
        <v>#REF!</v>
      </c>
    </row>
    <row r="189" spans="1:6" ht="15" hidden="1" thickBot="1" x14ac:dyDescent="0.35">
      <c r="A189" s="14"/>
      <c r="B189" s="418" t="s">
        <v>14</v>
      </c>
      <c r="C189" s="397"/>
      <c r="D189" s="347" t="e">
        <f>IF(D77=#REF!,0,1)</f>
        <v>#REF!</v>
      </c>
      <c r="E189" s="351"/>
      <c r="F189" s="351" t="e">
        <f>IF(F77=#REF!,0,1)</f>
        <v>#REF!</v>
      </c>
    </row>
    <row r="190" spans="1:6" ht="15" hidden="1" thickBot="1" x14ac:dyDescent="0.35">
      <c r="A190" s="14"/>
      <c r="B190" s="418" t="s">
        <v>13</v>
      </c>
      <c r="C190" s="397"/>
      <c r="D190" s="347" t="e">
        <f>IF(D78=#REF!,0,1)</f>
        <v>#REF!</v>
      </c>
      <c r="E190" s="351"/>
      <c r="F190" s="351" t="e">
        <f>IF(F78=#REF!,0,1)</f>
        <v>#REF!</v>
      </c>
    </row>
    <row r="191" spans="1:6" ht="15" hidden="1" thickBot="1" x14ac:dyDescent="0.35">
      <c r="A191" s="14"/>
      <c r="B191" s="418" t="s">
        <v>90</v>
      </c>
      <c r="C191" s="397"/>
      <c r="D191" s="347" t="e">
        <f>IF(D79=#REF!,0,1)</f>
        <v>#REF!</v>
      </c>
      <c r="E191" s="351"/>
      <c r="F191" s="351" t="e">
        <f>IF(F79=#REF!,0,1)</f>
        <v>#REF!</v>
      </c>
    </row>
    <row r="192" spans="1:6" ht="15" hidden="1" thickBot="1" x14ac:dyDescent="0.35">
      <c r="A192" s="14"/>
      <c r="B192" s="418" t="s">
        <v>87</v>
      </c>
      <c r="C192" s="397"/>
      <c r="D192" s="347" t="e">
        <f>IF(D80=#REF!,0,1)</f>
        <v>#REF!</v>
      </c>
      <c r="E192" s="351"/>
      <c r="F192" s="351" t="e">
        <f>IF(F80=#REF!,0,1)</f>
        <v>#REF!</v>
      </c>
    </row>
    <row r="193" spans="1:6" ht="15" hidden="1" thickBot="1" x14ac:dyDescent="0.35">
      <c r="A193" s="11" t="s">
        <v>12</v>
      </c>
      <c r="B193" s="417"/>
      <c r="C193" s="397"/>
      <c r="D193" s="347" t="e">
        <f>IF(D81=#REF!,0,1)</f>
        <v>#REF!</v>
      </c>
      <c r="E193" s="351"/>
      <c r="F193" s="351" t="e">
        <f>IF(F81=#REF!,0,1)</f>
        <v>#REF!</v>
      </c>
    </row>
    <row r="194" spans="1:6" ht="15" hidden="1" thickBot="1" x14ac:dyDescent="0.35">
      <c r="A194" s="13"/>
      <c r="B194" s="420" t="s">
        <v>11</v>
      </c>
      <c r="C194" s="397"/>
      <c r="D194" s="347" t="e">
        <f>IF(D82=#REF!,0,1)</f>
        <v>#REF!</v>
      </c>
      <c r="E194" s="351"/>
      <c r="F194" s="351" t="e">
        <f>IF(F82=#REF!,0,1)</f>
        <v>#REF!</v>
      </c>
    </row>
    <row r="195" spans="1:6" ht="15" hidden="1" thickBot="1" x14ac:dyDescent="0.35">
      <c r="A195" s="13"/>
      <c r="B195" s="420" t="s">
        <v>9</v>
      </c>
      <c r="C195" s="397"/>
      <c r="D195" s="347" t="e">
        <f>IF(D83=#REF!,0,1)</f>
        <v>#REF!</v>
      </c>
      <c r="E195" s="351"/>
      <c r="F195" s="351" t="e">
        <f>IF(F83=#REF!,0,1)</f>
        <v>#REF!</v>
      </c>
    </row>
    <row r="196" spans="1:6" ht="15" hidden="1" thickBot="1" x14ac:dyDescent="0.35">
      <c r="A196" s="13"/>
      <c r="B196" s="420" t="s">
        <v>83</v>
      </c>
      <c r="C196" s="397"/>
      <c r="D196" s="347" t="e">
        <f>IF(D84=#REF!,0,1)</f>
        <v>#REF!</v>
      </c>
      <c r="E196" s="351"/>
      <c r="F196" s="351" t="e">
        <f>IF(F84=#REF!,0,1)</f>
        <v>#REF!</v>
      </c>
    </row>
    <row r="197" spans="1:6" ht="15" hidden="1" thickBot="1" x14ac:dyDescent="0.35">
      <c r="A197" s="13"/>
      <c r="B197" s="420" t="s">
        <v>10</v>
      </c>
      <c r="C197" s="397"/>
      <c r="D197" s="347" t="e">
        <f>IF(D85=#REF!,0,1)</f>
        <v>#REF!</v>
      </c>
      <c r="E197" s="351"/>
      <c r="F197" s="351" t="e">
        <f>IF(F85=#REF!,0,1)</f>
        <v>#REF!</v>
      </c>
    </row>
    <row r="198" spans="1:6" ht="15" hidden="1" thickBot="1" x14ac:dyDescent="0.35">
      <c r="A198" s="13"/>
      <c r="B198" s="418" t="s">
        <v>8</v>
      </c>
      <c r="C198" s="397"/>
      <c r="D198" s="347" t="e">
        <f>IF(D86=#REF!,0,1)</f>
        <v>#REF!</v>
      </c>
      <c r="E198" s="351"/>
      <c r="F198" s="351" t="e">
        <f>IF(F86=#REF!,0,1)</f>
        <v>#REF!</v>
      </c>
    </row>
    <row r="199" spans="1:6" ht="15" hidden="1" thickBot="1" x14ac:dyDescent="0.35">
      <c r="A199" s="11" t="s">
        <v>7</v>
      </c>
      <c r="B199" s="417"/>
      <c r="C199" s="397"/>
      <c r="D199" s="347" t="e">
        <f>IF(D87=#REF!,0,1)</f>
        <v>#REF!</v>
      </c>
      <c r="E199" s="351"/>
      <c r="F199" s="351" t="e">
        <f>IF(F87=#REF!,0,1)</f>
        <v>#REF!</v>
      </c>
    </row>
    <row r="200" spans="1:6" ht="15" hidden="1" thickBot="1" x14ac:dyDescent="0.35">
      <c r="A200" s="15"/>
      <c r="B200" s="420" t="s">
        <v>6</v>
      </c>
      <c r="C200" s="397"/>
      <c r="D200" s="347" t="e">
        <f>IF(D88=#REF!,0,1)</f>
        <v>#REF!</v>
      </c>
      <c r="E200" s="351"/>
      <c r="F200" s="351" t="e">
        <f>IF(F88=#REF!,0,1)</f>
        <v>#REF!</v>
      </c>
    </row>
    <row r="201" spans="1:6" ht="15" hidden="1" thickBot="1" x14ac:dyDescent="0.35">
      <c r="A201" s="15"/>
      <c r="B201" s="420" t="s">
        <v>5</v>
      </c>
      <c r="C201" s="397"/>
      <c r="D201" s="347" t="e">
        <f>IF(D89=#REF!,0,1)</f>
        <v>#REF!</v>
      </c>
      <c r="E201" s="351"/>
      <c r="F201" s="351" t="e">
        <f>IF(F89=#REF!,0,1)</f>
        <v>#REF!</v>
      </c>
    </row>
    <row r="202" spans="1:6" ht="15" hidden="1" thickBot="1" x14ac:dyDescent="0.35">
      <c r="A202" s="15"/>
      <c r="B202" s="420" t="s">
        <v>4</v>
      </c>
      <c r="C202" s="397"/>
      <c r="D202" s="347" t="e">
        <f>IF(D90=#REF!,0,1)</f>
        <v>#REF!</v>
      </c>
      <c r="E202" s="351"/>
      <c r="F202" s="351" t="e">
        <f>IF(F90=#REF!,0,1)</f>
        <v>#REF!</v>
      </c>
    </row>
    <row r="203" spans="1:6" ht="15" hidden="1" thickBot="1" x14ac:dyDescent="0.35">
      <c r="A203" s="15"/>
      <c r="B203" s="420"/>
      <c r="C203" s="397"/>
      <c r="D203" s="347" t="e">
        <f>IF(#REF!=#REF!,0,1)</f>
        <v>#REF!</v>
      </c>
      <c r="E203" s="351"/>
      <c r="F203" s="351" t="e">
        <f>IF(#REF!=#REF!,0,1)</f>
        <v>#REF!</v>
      </c>
    </row>
    <row r="204" spans="1:6" ht="15" hidden="1" thickBot="1" x14ac:dyDescent="0.35">
      <c r="A204" s="15"/>
      <c r="B204" s="421"/>
      <c r="C204" s="397"/>
      <c r="D204" s="347" t="e">
        <f>IF(D92=#REF!,0,1)</f>
        <v>#REF!</v>
      </c>
      <c r="E204" s="351"/>
      <c r="F204" s="351" t="e">
        <f>IF(F92=#REF!,0,1)</f>
        <v>#REF!</v>
      </c>
    </row>
    <row r="205" spans="1:6" ht="15" hidden="1" thickBot="1" x14ac:dyDescent="0.35">
      <c r="A205" s="16" t="s">
        <v>73</v>
      </c>
      <c r="B205" s="422"/>
      <c r="C205" s="397"/>
      <c r="D205" s="347" t="e">
        <f>IF(D93=#REF!,0,1)</f>
        <v>#REF!</v>
      </c>
      <c r="E205" s="351"/>
      <c r="F205" s="351" t="e">
        <f>IF(F93=#REF!,0,1)</f>
        <v>#REF!</v>
      </c>
    </row>
    <row r="206" spans="1:6" ht="15" hidden="1" thickBot="1" x14ac:dyDescent="0.35">
      <c r="A206" s="15" t="s">
        <v>72</v>
      </c>
      <c r="B206" s="421"/>
      <c r="C206" s="397"/>
      <c r="D206" s="347" t="e">
        <f>IF(D94=#REF!,0,1)</f>
        <v>#REF!</v>
      </c>
      <c r="E206" s="351"/>
      <c r="F206" s="351" t="e">
        <f>IF(F94=#REF!,0,1)</f>
        <v>#REF!</v>
      </c>
    </row>
    <row r="207" spans="1:6" ht="15" hidden="1" thickBot="1" x14ac:dyDescent="0.35">
      <c r="A207" s="11" t="s">
        <v>3</v>
      </c>
      <c r="B207" s="417"/>
      <c r="C207" s="397"/>
      <c r="D207" s="347" t="e">
        <f>IF(D95=#REF!,0,1)</f>
        <v>#REF!</v>
      </c>
      <c r="E207" s="351"/>
      <c r="F207" s="351" t="e">
        <f>IF(F95=#REF!,0,1)</f>
        <v>#REF!</v>
      </c>
    </row>
    <row r="208" spans="1:6" ht="15" hidden="1" thickBot="1" x14ac:dyDescent="0.35">
      <c r="A208" s="11" t="s">
        <v>71</v>
      </c>
      <c r="B208" s="417"/>
      <c r="C208" s="397"/>
      <c r="D208" s="347" t="e">
        <f>IF(D96=#REF!,0,1)</f>
        <v>#REF!</v>
      </c>
      <c r="E208" s="351"/>
      <c r="F208" s="351" t="e">
        <f>IF(F96=#REF!,0,1)</f>
        <v>#REF!</v>
      </c>
    </row>
    <row r="209" spans="1:6" ht="15" hidden="1" thickBot="1" x14ac:dyDescent="0.35">
      <c r="A209" s="11" t="s">
        <v>2</v>
      </c>
      <c r="B209" s="417"/>
      <c r="C209" s="397"/>
      <c r="D209" s="347" t="e">
        <f>IF(#REF!=#REF!,0,1)</f>
        <v>#REF!</v>
      </c>
      <c r="E209" s="351"/>
      <c r="F209" s="351" t="e">
        <f>IF(#REF!=#REF!,0,1)</f>
        <v>#REF!</v>
      </c>
    </row>
    <row r="210" spans="1:6" ht="15" hidden="1" thickBot="1" x14ac:dyDescent="0.35">
      <c r="A210" s="11" t="s">
        <v>69</v>
      </c>
      <c r="B210" s="417"/>
      <c r="C210" s="397"/>
      <c r="D210" s="347" t="e">
        <f>IF(#REF!=#REF!,0,1)</f>
        <v>#REF!</v>
      </c>
      <c r="E210" s="351"/>
      <c r="F210" s="351" t="e">
        <f>IF(#REF!=#REF!,0,1)</f>
        <v>#REF!</v>
      </c>
    </row>
    <row r="211" spans="1:6" ht="15" hidden="1" thickBot="1" x14ac:dyDescent="0.35">
      <c r="A211" s="11" t="s">
        <v>68</v>
      </c>
      <c r="B211" s="417"/>
      <c r="C211" s="397"/>
      <c r="D211" s="347" t="e">
        <f>IF(D97=#REF!,0,1)</f>
        <v>#REF!</v>
      </c>
      <c r="E211" s="351"/>
      <c r="F211" s="351" t="e">
        <f>IF(F97=#REF!,0,1)</f>
        <v>#REF!</v>
      </c>
    </row>
    <row r="212" spans="1:6" ht="15" hidden="1" thickBot="1" x14ac:dyDescent="0.35">
      <c r="A212" s="11" t="s">
        <v>1</v>
      </c>
      <c r="B212" s="417"/>
      <c r="C212" s="397"/>
      <c r="D212" s="347" t="e">
        <f>IF(D98=#REF!,0,1)</f>
        <v>#REF!</v>
      </c>
      <c r="E212" s="351"/>
      <c r="F212" s="351" t="e">
        <f>IF(F98=#REF!,0,1)</f>
        <v>#REF!</v>
      </c>
    </row>
    <row r="213" spans="1:6" ht="15" hidden="1" thickBot="1" x14ac:dyDescent="0.35">
      <c r="A213" s="11" t="s">
        <v>0</v>
      </c>
      <c r="B213" s="417"/>
      <c r="C213" s="397"/>
      <c r="D213" s="347" t="e">
        <f>IF(D99=#REF!,0,1)</f>
        <v>#REF!</v>
      </c>
      <c r="E213" s="351"/>
      <c r="F213" s="351" t="e">
        <f>IF(F99=#REF!,0,1)</f>
        <v>#REF!</v>
      </c>
    </row>
    <row r="214" spans="1:6" ht="15" hidden="1" thickBot="1" x14ac:dyDescent="0.35">
      <c r="A214" s="11" t="s">
        <v>62</v>
      </c>
      <c r="B214" s="417"/>
      <c r="C214" s="397"/>
      <c r="D214" s="347" t="e">
        <f>IF(D100=#REF!,0,1)</f>
        <v>#REF!</v>
      </c>
      <c r="E214" s="351"/>
      <c r="F214" s="351" t="e">
        <f>IF(F100=#REF!,0,1)</f>
        <v>#REF!</v>
      </c>
    </row>
    <row r="215" spans="1:6" ht="15" hidden="1" thickBot="1" x14ac:dyDescent="0.35">
      <c r="A215" s="11"/>
      <c r="B215" s="417"/>
      <c r="C215" s="397"/>
      <c r="D215" s="347" t="e">
        <f>IF(#REF!=#REF!,0,1)</f>
        <v>#REF!</v>
      </c>
      <c r="E215" s="351"/>
      <c r="F215" s="351" t="e">
        <f>IF(#REF!=#REF!,0,1)</f>
        <v>#REF!</v>
      </c>
    </row>
    <row r="216" spans="1:6" ht="15" hidden="1" thickBot="1" x14ac:dyDescent="0.35">
      <c r="A216" s="75" t="s">
        <v>61</v>
      </c>
      <c r="B216" s="423"/>
      <c r="C216" s="397"/>
      <c r="D216" s="347" t="e">
        <f>IF(#REF!=#REF!,0,1)</f>
        <v>#REF!</v>
      </c>
      <c r="E216" s="351"/>
      <c r="F216" s="351" t="e">
        <f>IF(#REF!=#REF!,0,1)</f>
        <v>#REF!</v>
      </c>
    </row>
    <row r="217" spans="1:6" ht="15" hidden="1" thickBot="1" x14ac:dyDescent="0.35">
      <c r="A217" s="71"/>
      <c r="B217" s="395"/>
      <c r="C217" s="397"/>
      <c r="D217" s="347"/>
      <c r="E217" s="351"/>
      <c r="F217" s="351"/>
    </row>
    <row r="218" spans="1:6" ht="15" hidden="1" thickBot="1" x14ac:dyDescent="0.35">
      <c r="A218" s="71"/>
      <c r="B218" s="395"/>
      <c r="C218" s="397"/>
      <c r="D218" s="347"/>
      <c r="E218" s="351"/>
      <c r="F218" s="351"/>
    </row>
    <row r="219" spans="1:6" ht="15" hidden="1" thickBot="1" x14ac:dyDescent="0.35">
      <c r="A219" s="71"/>
      <c r="B219" s="395"/>
      <c r="C219" s="397"/>
      <c r="D219" s="347"/>
      <c r="E219" s="351"/>
      <c r="F219" s="351"/>
    </row>
  </sheetData>
  <conditionalFormatting sqref="D4:D6 F12:F21">
    <cfRule type="expression" dxfId="375" priority="214">
      <formula>IF(D121=1,TRUE, FALSE)</formula>
    </cfRule>
  </conditionalFormatting>
  <conditionalFormatting sqref="D4:D94">
    <cfRule type="expression" dxfId="374" priority="190">
      <formula>IF(AND(D4&lt;1.01,D4&lt;&gt;0),TRUE,FALSE)</formula>
    </cfRule>
  </conditionalFormatting>
  <conditionalFormatting sqref="D7:D11 D28:D31 F100:F101 F103">
    <cfRule type="expression" dxfId="373" priority="222">
      <formula>IF(D123=1,TRUE, FALSE)</formula>
    </cfRule>
  </conditionalFormatting>
  <conditionalFormatting sqref="D12:D21 F19 D30 D40 F59:F67 F104">
    <cfRule type="expression" dxfId="372" priority="1212">
      <formula>IF(D127=1,TRUE, FALSE)</formula>
    </cfRule>
  </conditionalFormatting>
  <conditionalFormatting sqref="D22:D57 F67 F91:F94 D100:D101">
    <cfRule type="expression" dxfId="371" priority="249">
      <formula>IF(D136=1,TRUE, FALSE)</formula>
    </cfRule>
  </conditionalFormatting>
  <conditionalFormatting sqref="D28">
    <cfRule type="expression" dxfId="370" priority="139">
      <formula>IF(D145=1,TRUE, FALSE)</formula>
    </cfRule>
  </conditionalFormatting>
  <conditionalFormatting sqref="D30:D31">
    <cfRule type="expression" dxfId="369" priority="115">
      <formula>IF(D147=1,TRUE, FALSE)</formula>
    </cfRule>
  </conditionalFormatting>
  <conditionalFormatting sqref="D34">
    <cfRule type="expression" dxfId="368" priority="104">
      <formula>IF(D150=1,TRUE, FALSE)</formula>
    </cfRule>
    <cfRule type="expression" dxfId="367" priority="103">
      <formula>IF(D151=1,TRUE, FALSE)</formula>
    </cfRule>
  </conditionalFormatting>
  <conditionalFormatting sqref="D36:D40">
    <cfRule type="expression" dxfId="366" priority="70">
      <formula>IF(D152=1,TRUE, FALSE)</formula>
    </cfRule>
    <cfRule type="expression" dxfId="365" priority="69">
      <formula>IF(D153=1,TRUE, FALSE)</formula>
    </cfRule>
  </conditionalFormatting>
  <conditionalFormatting sqref="D52">
    <cfRule type="expression" dxfId="364" priority="55">
      <formula>IF(D169=1,TRUE, FALSE)</formula>
    </cfRule>
    <cfRule type="expression" dxfId="363" priority="58">
      <formula>IF(D167=1,TRUE, FALSE)</formula>
    </cfRule>
    <cfRule type="expression" dxfId="362" priority="56">
      <formula>IF(D168=1,TRUE, FALSE)</formula>
    </cfRule>
  </conditionalFormatting>
  <conditionalFormatting sqref="D58">
    <cfRule type="expression" dxfId="361" priority="192">
      <formula>IF(D181=1,TRUE, FALSE)</formula>
    </cfRule>
    <cfRule type="expression" dxfId="360" priority="193">
      <formula>IF(D182=1,TRUE, FALSE)</formula>
    </cfRule>
  </conditionalFormatting>
  <conditionalFormatting sqref="D59:D66 F64:F65 D90 F90">
    <cfRule type="expression" dxfId="359" priority="184">
      <formula>IF(D172=1,TRUE, FALSE)</formula>
    </cfRule>
  </conditionalFormatting>
  <conditionalFormatting sqref="D67">
    <cfRule type="expression" dxfId="358" priority="191">
      <formula>IF(D183=1,TRUE, FALSE)</formula>
    </cfRule>
  </conditionalFormatting>
  <conditionalFormatting sqref="D68:D71 D73:D75">
    <cfRule type="expression" dxfId="357" priority="217">
      <formula>IF(D179=1,TRUE, FALSE)</formula>
    </cfRule>
  </conditionalFormatting>
  <conditionalFormatting sqref="D72">
    <cfRule type="expression" dxfId="356" priority="970">
      <formula>IF(D182=1,TRUE, FALSE)</formula>
    </cfRule>
  </conditionalFormatting>
  <conditionalFormatting sqref="D77">
    <cfRule type="expression" dxfId="355" priority="40">
      <formula>IF(D194=1,TRUE, FALSE)</formula>
    </cfRule>
    <cfRule type="expression" dxfId="354" priority="41">
      <formula>IF(D193=1,TRUE, FALSE)</formula>
    </cfRule>
    <cfRule type="expression" dxfId="353" priority="43">
      <formula>IF(D192=1,TRUE, FALSE)</formula>
    </cfRule>
    <cfRule type="expression" dxfId="352" priority="46">
      <formula>IF(D191=1,TRUE, FALSE)</formula>
    </cfRule>
  </conditionalFormatting>
  <conditionalFormatting sqref="D82">
    <cfRule type="expression" dxfId="351" priority="16">
      <formula>IF(D196=1,TRUE, FALSE)</formula>
    </cfRule>
    <cfRule type="expression" dxfId="350" priority="13">
      <formula>IF(D197=1,TRUE, FALSE)</formula>
    </cfRule>
    <cfRule type="expression" dxfId="349" priority="11">
      <formula>IF(D198=1,TRUE, FALSE)</formula>
    </cfRule>
    <cfRule type="expression" dxfId="348" priority="10">
      <formula>IF(D199=1,TRUE, FALSE)</formula>
    </cfRule>
  </conditionalFormatting>
  <conditionalFormatting sqref="D88">
    <cfRule type="expression" dxfId="347" priority="32">
      <formula>IF(D202=1,TRUE, FALSE)</formula>
    </cfRule>
    <cfRule type="expression" dxfId="346" priority="27">
      <formula>IF(D204=1,TRUE, FALSE)</formula>
    </cfRule>
    <cfRule type="expression" dxfId="345" priority="26">
      <formula>IF(D205=1,TRUE, FALSE)</formula>
    </cfRule>
    <cfRule type="expression" dxfId="344" priority="29">
      <formula>IF(D203=1,TRUE, FALSE)</formula>
    </cfRule>
  </conditionalFormatting>
  <conditionalFormatting sqref="D96 D98:D99">
    <cfRule type="expression" dxfId="343" priority="145">
      <formula>IF(D209=1,TRUE, FALSE)</formula>
    </cfRule>
  </conditionalFormatting>
  <conditionalFormatting sqref="D96:D108">
    <cfRule type="expression" dxfId="342" priority="47">
      <formula>IF(AND(D96&lt;1.01,D96&lt;&gt;0),TRUE,FALSE)</formula>
    </cfRule>
  </conditionalFormatting>
  <conditionalFormatting sqref="D97">
    <cfRule type="expression" dxfId="341" priority="48">
      <formula>IF(D212=1,TRUE, FALSE)</formula>
    </cfRule>
  </conditionalFormatting>
  <conditionalFormatting sqref="D102">
    <cfRule type="expression" dxfId="340" priority="149">
      <formula>IF(D215=1,TRUE, FALSE)</formula>
    </cfRule>
  </conditionalFormatting>
  <conditionalFormatting sqref="D103:D105">
    <cfRule type="expression" dxfId="339" priority="173">
      <formula>IF(D217=1,TRUE, FALSE)</formula>
    </cfRule>
  </conditionalFormatting>
  <conditionalFormatting sqref="D106">
    <cfRule type="expression" dxfId="338" priority="168">
      <formula>IF(D217=1,TRUE, FALSE)</formula>
    </cfRule>
  </conditionalFormatting>
  <conditionalFormatting sqref="D107">
    <cfRule type="expression" dxfId="337" priority="169">
      <formula>IF(D216=1,TRUE, FALSE)</formula>
    </cfRule>
  </conditionalFormatting>
  <conditionalFormatting sqref="D108">
    <cfRule type="expression" dxfId="336" priority="221">
      <formula>IF(D216=1,TRUE, FALSE)</formula>
    </cfRule>
  </conditionalFormatting>
  <conditionalFormatting sqref="F4">
    <cfRule type="expression" dxfId="335" priority="127">
      <formula>IF(F121=1,TRUE, FALSE)</formula>
    </cfRule>
  </conditionalFormatting>
  <conditionalFormatting sqref="F4:F94">
    <cfRule type="expression" dxfId="334" priority="8">
      <formula>IF(AND(F4&lt;1.01,F4&lt;&gt;0),TRUE,FALSE)</formula>
    </cfRule>
  </conditionalFormatting>
  <conditionalFormatting sqref="F5:F6">
    <cfRule type="expression" dxfId="333" priority="1018">
      <formula>IF(F124=1,TRUE, FALSE)</formula>
    </cfRule>
  </conditionalFormatting>
  <conditionalFormatting sqref="F7:F11 F29">
    <cfRule type="expression" dxfId="332" priority="1030">
      <formula>IF(F125=1,TRUE, FALSE)</formula>
    </cfRule>
  </conditionalFormatting>
  <conditionalFormatting sqref="F22:F25 F45 F47:F49">
    <cfRule type="expression" dxfId="331" priority="128">
      <formula>IF(F138=1,TRUE, FALSE)</formula>
    </cfRule>
  </conditionalFormatting>
  <conditionalFormatting sqref="F23">
    <cfRule type="expression" dxfId="330" priority="188">
      <formula>IF(F137=1,TRUE, FALSE)</formula>
    </cfRule>
  </conditionalFormatting>
  <conditionalFormatting sqref="F25:F28">
    <cfRule type="expression" dxfId="329" priority="120">
      <formula>IF(F139=1,TRUE, FALSE)</formula>
    </cfRule>
  </conditionalFormatting>
  <conditionalFormatting sqref="F28">
    <cfRule type="expression" dxfId="328" priority="117">
      <formula>IF(F145=1,TRUE, FALSE)</formula>
    </cfRule>
  </conditionalFormatting>
  <conditionalFormatting sqref="F28:F34">
    <cfRule type="expression" dxfId="327" priority="101">
      <formula>IF(F144=1,TRUE, FALSE)</formula>
    </cfRule>
  </conditionalFormatting>
  <conditionalFormatting sqref="F30:F31">
    <cfRule type="expression" dxfId="326" priority="110">
      <formula>IF(F144=1,TRUE, FALSE)</formula>
    </cfRule>
    <cfRule type="expression" dxfId="325" priority="107">
      <formula>IF(F147=1,TRUE, FALSE)</formula>
    </cfRule>
  </conditionalFormatting>
  <conditionalFormatting sqref="F34">
    <cfRule type="expression" dxfId="324" priority="99">
      <formula>IF(F151=1,TRUE, FALSE)</formula>
    </cfRule>
  </conditionalFormatting>
  <conditionalFormatting sqref="F34:F40">
    <cfRule type="expression" dxfId="323" priority="76">
      <formula>IF(F148=1,TRUE, FALSE)</formula>
    </cfRule>
  </conditionalFormatting>
  <conditionalFormatting sqref="F36:F40">
    <cfRule type="expression" dxfId="322" priority="73">
      <formula>IF(F153=1,TRUE, FALSE)</formula>
    </cfRule>
  </conditionalFormatting>
  <conditionalFormatting sqref="F36:F41">
    <cfRule type="expression" dxfId="321" priority="75">
      <formula>IF(F152=1,TRUE, FALSE)</formula>
    </cfRule>
  </conditionalFormatting>
  <conditionalFormatting sqref="F42:F44">
    <cfRule type="expression" dxfId="320" priority="64">
      <formula>IF(F156=1,TRUE, FALSE)</formula>
    </cfRule>
  </conditionalFormatting>
  <conditionalFormatting sqref="F46">
    <cfRule type="expression" dxfId="319" priority="62">
      <formula>IF(F160=1,TRUE, FALSE)</formula>
    </cfRule>
  </conditionalFormatting>
  <conditionalFormatting sqref="F50">
    <cfRule type="expression" dxfId="318" priority="60">
      <formula>IF(F164=1,TRUE, FALSE)</formula>
    </cfRule>
  </conditionalFormatting>
  <conditionalFormatting sqref="F51:F57">
    <cfRule type="expression" dxfId="317" priority="50">
      <formula>IF(F167=1,TRUE, FALSE)</formula>
    </cfRule>
  </conditionalFormatting>
  <conditionalFormatting sqref="F52">
    <cfRule type="expression" dxfId="316" priority="53">
      <formula>IF(F166=1,TRUE, FALSE)</formula>
    </cfRule>
    <cfRule type="expression" dxfId="315" priority="54">
      <formula>IF(F167=1,TRUE, FALSE)</formula>
    </cfRule>
    <cfRule type="expression" dxfId="314" priority="49">
      <formula>IF(F169=1,TRUE, FALSE)</formula>
    </cfRule>
  </conditionalFormatting>
  <conditionalFormatting sqref="F56:F57">
    <cfRule type="expression" dxfId="313" priority="185">
      <formula>IF(F170=1,TRUE, FALSE)</formula>
    </cfRule>
  </conditionalFormatting>
  <conditionalFormatting sqref="F58">
    <cfRule type="expression" dxfId="312" priority="161">
      <formula>IF(F181=1,TRUE, FALSE)</formula>
    </cfRule>
    <cfRule type="expression" dxfId="311" priority="162">
      <formula>IF(F182=1,TRUE, FALSE)</formula>
    </cfRule>
  </conditionalFormatting>
  <conditionalFormatting sqref="F67:F75">
    <cfRule type="expression" dxfId="310" priority="180">
      <formula>IF(F180=1,TRUE, FALSE)</formula>
    </cfRule>
  </conditionalFormatting>
  <conditionalFormatting sqref="F69">
    <cfRule type="expression" dxfId="309" priority="183">
      <formula>IF(F180=1,TRUE, FALSE)</formula>
    </cfRule>
  </conditionalFormatting>
  <conditionalFormatting sqref="F71:F72">
    <cfRule type="expression" dxfId="308" priority="181">
      <formula>IF(F182=1,TRUE, FALSE)</formula>
    </cfRule>
  </conditionalFormatting>
  <conditionalFormatting sqref="F72 D76:D89 D91:D94">
    <cfRule type="expression" dxfId="307" priority="219">
      <formula>IF(D184=1,TRUE, FALSE)</formula>
    </cfRule>
  </conditionalFormatting>
  <conditionalFormatting sqref="F75">
    <cfRule type="expression" dxfId="306" priority="203">
      <formula>IF(F186=1,TRUE, FALSE)</formula>
    </cfRule>
  </conditionalFormatting>
  <conditionalFormatting sqref="F76:F89">
    <cfRule type="expression" dxfId="305" priority="7">
      <formula>IF(F190=1,TRUE, FALSE)</formula>
    </cfRule>
  </conditionalFormatting>
  <conditionalFormatting sqref="F77">
    <cfRule type="expression" dxfId="304" priority="33">
      <formula>IF(F194=1,TRUE, FALSE)</formula>
    </cfRule>
    <cfRule type="expression" dxfId="303" priority="179">
      <formula>IF(F189=1,TRUE, FALSE)</formula>
    </cfRule>
    <cfRule type="expression" dxfId="302" priority="36">
      <formula>IF(F192=1,TRUE, FALSE)</formula>
    </cfRule>
    <cfRule type="expression" dxfId="301" priority="34">
      <formula>IF(F193=1,TRUE, FALSE)</formula>
    </cfRule>
  </conditionalFormatting>
  <conditionalFormatting sqref="F78">
    <cfRule type="expression" dxfId="300" priority="178">
      <formula>IF(F191=1,TRUE, FALSE)</formula>
    </cfRule>
  </conditionalFormatting>
  <conditionalFormatting sqref="F82">
    <cfRule type="expression" dxfId="299" priority="1">
      <formula>IF(F199=1,TRUE, FALSE)</formula>
    </cfRule>
    <cfRule type="expression" dxfId="298" priority="9">
      <formula>IF(F194=1,TRUE, FALSE)</formula>
    </cfRule>
    <cfRule type="expression" dxfId="297" priority="4">
      <formula>IF(F197=1,TRUE, FALSE)</formula>
    </cfRule>
    <cfRule type="expression" dxfId="296" priority="2">
      <formula>IF(F198=1,TRUE, FALSE)</formula>
    </cfRule>
  </conditionalFormatting>
  <conditionalFormatting sqref="F85:F86">
    <cfRule type="expression" dxfId="295" priority="175">
      <formula>IF(F197=1,TRUE, FALSE)</formula>
    </cfRule>
  </conditionalFormatting>
  <conditionalFormatting sqref="F88">
    <cfRule type="expression" dxfId="294" priority="17">
      <formula>IF(F205=1,TRUE, FALSE)</formula>
    </cfRule>
    <cfRule type="expression" dxfId="293" priority="18">
      <formula>IF(F204=1,TRUE, FALSE)</formula>
    </cfRule>
    <cfRule type="expression" dxfId="292" priority="20">
      <formula>IF(F203=1,TRUE, FALSE)</formula>
    </cfRule>
    <cfRule type="expression" dxfId="291" priority="25">
      <formula>IF(F200=1,TRUE, FALSE)</formula>
    </cfRule>
  </conditionalFormatting>
  <conditionalFormatting sqref="F96:F99">
    <cfRule type="expression" dxfId="290" priority="141">
      <formula>IF(F209=1,TRUE, FALSE)</formula>
    </cfRule>
  </conditionalFormatting>
  <conditionalFormatting sqref="F96:F108">
    <cfRule type="expression" dxfId="289" priority="142">
      <formula>IF(AND(F96&lt;1.01,F96&lt;&gt;0),TRUE,FALSE)</formula>
    </cfRule>
  </conditionalFormatting>
  <conditionalFormatting sqref="F102">
    <cfRule type="expression" dxfId="288" priority="147">
      <formula>IF(F215=1,TRUE, FALSE)</formula>
    </cfRule>
  </conditionalFormatting>
  <conditionalFormatting sqref="F105">
    <cfRule type="expression" dxfId="287" priority="1203">
      <formula>IF(F219=1,TRUE, FALSE)</formula>
    </cfRule>
  </conditionalFormatting>
  <conditionalFormatting sqref="F106">
    <cfRule type="expression" dxfId="286" priority="164">
      <formula>IF(F217=1,TRUE, FALSE)</formula>
    </cfRule>
  </conditionalFormatting>
  <conditionalFormatting sqref="F107">
    <cfRule type="expression" dxfId="285" priority="165">
      <formula>IF(F216=1,TRUE, FALSE)</formula>
    </cfRule>
  </conditionalFormatting>
  <conditionalFormatting sqref="F108">
    <cfRule type="expression" dxfId="284" priority="220">
      <formula>IF(F218=1,TRUE, FALSE)</formula>
    </cfRule>
  </conditionalFormatting>
  <pageMargins left="0.7" right="0.7" top="0.75" bottom="0.75" header="0.3" footer="0.3"/>
  <pageSetup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E8F98-4053-400D-8CD8-4A4A30815622}">
  <sheetPr codeName="Sheet2">
    <tabColor theme="5"/>
  </sheetPr>
  <dimension ref="A1:C9"/>
  <sheetViews>
    <sheetView zoomScale="131" zoomScaleNormal="131" workbookViewId="0">
      <selection activeCell="B8" sqref="B8"/>
    </sheetView>
  </sheetViews>
  <sheetFormatPr defaultColWidth="9.109375" defaultRowHeight="14.4" x14ac:dyDescent="0.3"/>
  <cols>
    <col min="1" max="1" width="33.33203125" customWidth="1"/>
    <col min="2" max="2" width="21.33203125" customWidth="1"/>
  </cols>
  <sheetData>
    <row r="1" spans="1:3" s="326" customFormat="1" ht="15.6" x14ac:dyDescent="0.3">
      <c r="A1" s="451" t="s">
        <v>419</v>
      </c>
      <c r="B1" s="451"/>
      <c r="C1" s="325"/>
    </row>
    <row r="2" spans="1:3" ht="15.6" x14ac:dyDescent="0.3">
      <c r="A2" s="452" t="s">
        <v>129</v>
      </c>
      <c r="B2" s="453" t="s">
        <v>409</v>
      </c>
      <c r="C2" s="17"/>
    </row>
    <row r="3" spans="1:3" x14ac:dyDescent="0.3">
      <c r="A3" s="454" t="s">
        <v>134</v>
      </c>
      <c r="B3" s="479">
        <v>1750</v>
      </c>
      <c r="C3" s="17"/>
    </row>
    <row r="4" spans="1:3" x14ac:dyDescent="0.3">
      <c r="A4" s="454" t="s">
        <v>57</v>
      </c>
      <c r="B4" s="479">
        <v>4000</v>
      </c>
      <c r="C4" s="17"/>
    </row>
    <row r="5" spans="1:3" ht="10.199999999999999" customHeight="1" x14ac:dyDescent="0.3">
      <c r="A5" s="454"/>
      <c r="B5" s="455"/>
      <c r="C5" s="17"/>
    </row>
    <row r="6" spans="1:3" x14ac:dyDescent="0.3">
      <c r="A6" s="456" t="s">
        <v>133</v>
      </c>
      <c r="B6" s="457" t="s">
        <v>132</v>
      </c>
      <c r="C6" s="17"/>
    </row>
    <row r="7" spans="1:3" x14ac:dyDescent="0.3">
      <c r="A7" s="480" t="s">
        <v>373</v>
      </c>
      <c r="B7" s="457" t="s">
        <v>381</v>
      </c>
      <c r="C7" s="17"/>
    </row>
    <row r="8" spans="1:3" ht="39.6" x14ac:dyDescent="0.3">
      <c r="A8" s="480" t="s">
        <v>382</v>
      </c>
      <c r="B8" s="482" t="s">
        <v>458</v>
      </c>
      <c r="C8" s="17"/>
    </row>
    <row r="9" spans="1:3" x14ac:dyDescent="0.3">
      <c r="A9" s="458" t="s">
        <v>145</v>
      </c>
      <c r="B9" s="472" t="s">
        <v>355</v>
      </c>
      <c r="C9" s="17"/>
    </row>
  </sheetData>
  <conditionalFormatting sqref="B3:B5">
    <cfRule type="expression" dxfId="283" priority="1">
      <formula>$I3=1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1C1F-B35A-4D53-843F-0B9009260B04}">
  <sheetPr>
    <tabColor rgb="FFF87700"/>
  </sheetPr>
  <dimension ref="A1:F218"/>
  <sheetViews>
    <sheetView zoomScale="120" zoomScaleNormal="120" workbookViewId="0">
      <selection activeCell="H105" sqref="H105"/>
    </sheetView>
  </sheetViews>
  <sheetFormatPr defaultColWidth="9.109375" defaultRowHeight="14.4" x14ac:dyDescent="0.3"/>
  <cols>
    <col min="1" max="1" width="2.6640625" style="1" customWidth="1"/>
    <col min="2" max="2" width="42.5546875" style="1" customWidth="1"/>
    <col min="3" max="3" width="43.5546875" style="2" customWidth="1"/>
    <col min="4" max="4" width="18.109375" style="73" customWidth="1"/>
    <col min="5" max="5" width="10.109375" style="73" customWidth="1"/>
    <col min="6" max="6" width="18.33203125" style="73" customWidth="1"/>
    <col min="7" max="16384" width="9.109375" style="1"/>
  </cols>
  <sheetData>
    <row r="1" spans="1:6" ht="21" x14ac:dyDescent="0.3">
      <c r="A1" s="321" t="s">
        <v>419</v>
      </c>
      <c r="B1" s="424"/>
      <c r="C1" s="428"/>
      <c r="D1" s="335"/>
      <c r="E1" s="335"/>
      <c r="F1" s="399"/>
    </row>
    <row r="2" spans="1:6" ht="17.399999999999999" customHeight="1" x14ac:dyDescent="0.3">
      <c r="A2" s="324"/>
      <c r="B2" s="426" t="s">
        <v>395</v>
      </c>
      <c r="C2" s="335"/>
      <c r="D2" s="336" t="s">
        <v>131</v>
      </c>
      <c r="E2" s="335"/>
      <c r="F2" s="336" t="s">
        <v>130</v>
      </c>
    </row>
    <row r="3" spans="1:6" ht="16.2" thickBot="1" x14ac:dyDescent="0.35">
      <c r="A3" s="401" t="s">
        <v>129</v>
      </c>
      <c r="B3" s="401"/>
      <c r="C3" s="338" t="s">
        <v>128</v>
      </c>
      <c r="D3" s="427" t="s">
        <v>396</v>
      </c>
      <c r="E3" s="335"/>
      <c r="F3" s="402" t="s">
        <v>397</v>
      </c>
    </row>
    <row r="4" spans="1:6" x14ac:dyDescent="0.3">
      <c r="A4" s="356" t="s">
        <v>58</v>
      </c>
      <c r="B4" s="408"/>
      <c r="C4" s="357"/>
      <c r="D4" s="345">
        <v>3860</v>
      </c>
      <c r="E4" s="335"/>
      <c r="F4" s="345">
        <v>6200</v>
      </c>
    </row>
    <row r="5" spans="1:6" x14ac:dyDescent="0.3">
      <c r="A5" s="354"/>
      <c r="B5" s="404"/>
      <c r="C5" s="357"/>
      <c r="D5" s="460" t="s">
        <v>434</v>
      </c>
      <c r="E5" s="335"/>
      <c r="F5" s="341"/>
    </row>
    <row r="6" spans="1:6" x14ac:dyDescent="0.3">
      <c r="A6" s="356" t="s">
        <v>57</v>
      </c>
      <c r="B6" s="405"/>
      <c r="C6" s="357"/>
      <c r="D6" s="341"/>
      <c r="E6" s="335"/>
      <c r="F6" s="341"/>
    </row>
    <row r="7" spans="1:6" x14ac:dyDescent="0.3">
      <c r="A7" s="356" t="s">
        <v>158</v>
      </c>
      <c r="B7" s="408"/>
      <c r="C7" s="357" t="s">
        <v>292</v>
      </c>
      <c r="D7" s="340">
        <v>340</v>
      </c>
      <c r="E7" s="335"/>
      <c r="F7" s="345">
        <v>700</v>
      </c>
    </row>
    <row r="8" spans="1:6" x14ac:dyDescent="0.3">
      <c r="A8" s="356"/>
      <c r="B8" s="407" t="s">
        <v>51</v>
      </c>
      <c r="C8" s="357"/>
      <c r="D8" s="346" t="s">
        <v>345</v>
      </c>
      <c r="E8" s="335"/>
      <c r="F8" s="346" t="s">
        <v>345</v>
      </c>
    </row>
    <row r="9" spans="1:6" x14ac:dyDescent="0.3">
      <c r="A9" s="356"/>
      <c r="B9" s="407" t="s">
        <v>293</v>
      </c>
      <c r="C9" s="357"/>
      <c r="D9" s="341" t="s">
        <v>89</v>
      </c>
      <c r="E9" s="335"/>
      <c r="F9" s="341" t="s">
        <v>89</v>
      </c>
    </row>
    <row r="10" spans="1:6" x14ac:dyDescent="0.3">
      <c r="A10" s="356"/>
      <c r="B10" s="407" t="s">
        <v>295</v>
      </c>
      <c r="C10" s="357"/>
      <c r="D10" s="341"/>
      <c r="E10" s="335"/>
      <c r="F10" s="341"/>
    </row>
    <row r="11" spans="1:6" x14ac:dyDescent="0.3">
      <c r="A11" s="356"/>
      <c r="B11" s="405"/>
      <c r="C11" s="357"/>
      <c r="D11" s="341"/>
      <c r="E11" s="335"/>
      <c r="F11" s="341"/>
    </row>
    <row r="12" spans="1:6" x14ac:dyDescent="0.3">
      <c r="A12" s="356" t="s">
        <v>157</v>
      </c>
      <c r="B12" s="408"/>
      <c r="C12" s="357" t="s">
        <v>292</v>
      </c>
      <c r="D12" s="340">
        <v>395</v>
      </c>
      <c r="E12" s="335"/>
      <c r="F12" s="345">
        <v>700</v>
      </c>
    </row>
    <row r="13" spans="1:6" x14ac:dyDescent="0.3">
      <c r="A13" s="356"/>
      <c r="B13" s="407" t="s">
        <v>51</v>
      </c>
      <c r="C13" s="357"/>
      <c r="D13" s="341" t="s">
        <v>138</v>
      </c>
      <c r="E13" s="335"/>
      <c r="F13" s="346" t="s">
        <v>345</v>
      </c>
    </row>
    <row r="14" spans="1:6" x14ac:dyDescent="0.3">
      <c r="A14" s="356"/>
      <c r="B14" s="407" t="s">
        <v>293</v>
      </c>
      <c r="C14" s="357" t="s">
        <v>294</v>
      </c>
      <c r="D14" s="341" t="s">
        <v>139</v>
      </c>
      <c r="E14" s="335"/>
      <c r="F14" s="341" t="s">
        <v>139</v>
      </c>
    </row>
    <row r="15" spans="1:6" x14ac:dyDescent="0.3">
      <c r="A15" s="356"/>
      <c r="B15" s="405"/>
      <c r="C15" s="357"/>
      <c r="D15" s="341"/>
      <c r="E15" s="335"/>
      <c r="F15" s="341"/>
    </row>
    <row r="16" spans="1:6" x14ac:dyDescent="0.3">
      <c r="A16" s="356" t="s">
        <v>53</v>
      </c>
      <c r="B16" s="408"/>
      <c r="C16" s="357" t="s">
        <v>292</v>
      </c>
      <c r="D16" s="340">
        <v>0</v>
      </c>
      <c r="E16" s="335"/>
      <c r="F16" s="340"/>
    </row>
    <row r="17" spans="1:6" x14ac:dyDescent="0.3">
      <c r="A17" s="356"/>
      <c r="B17" s="407" t="s">
        <v>51</v>
      </c>
      <c r="C17" s="357"/>
      <c r="D17" s="341" t="s">
        <v>142</v>
      </c>
      <c r="E17" s="335"/>
      <c r="F17" s="341" t="s">
        <v>142</v>
      </c>
    </row>
    <row r="18" spans="1:6" x14ac:dyDescent="0.3">
      <c r="A18" s="356" t="s">
        <v>52</v>
      </c>
      <c r="B18" s="408"/>
      <c r="C18" s="357"/>
      <c r="D18" s="461">
        <v>218</v>
      </c>
      <c r="E18" s="335"/>
      <c r="F18" s="461">
        <v>218</v>
      </c>
    </row>
    <row r="19" spans="1:6" x14ac:dyDescent="0.3">
      <c r="A19" s="356"/>
      <c r="B19" s="407" t="s">
        <v>51</v>
      </c>
      <c r="C19" s="357"/>
      <c r="D19" s="341" t="s">
        <v>346</v>
      </c>
      <c r="E19" s="335"/>
      <c r="F19" s="341" t="s">
        <v>346</v>
      </c>
    </row>
    <row r="20" spans="1:6" x14ac:dyDescent="0.3">
      <c r="A20" s="356"/>
      <c r="B20" s="407" t="s">
        <v>293</v>
      </c>
      <c r="C20" s="357"/>
      <c r="D20" s="344">
        <v>100</v>
      </c>
      <c r="E20" s="335"/>
      <c r="F20" s="344">
        <v>100</v>
      </c>
    </row>
    <row r="21" spans="1:6" x14ac:dyDescent="0.3">
      <c r="A21" s="356"/>
      <c r="B21" s="405"/>
      <c r="C21" s="357"/>
      <c r="D21" s="341"/>
      <c r="E21" s="335"/>
      <c r="F21" s="341"/>
    </row>
    <row r="22" spans="1:6" x14ac:dyDescent="0.3">
      <c r="A22" s="356" t="s">
        <v>324</v>
      </c>
      <c r="B22" s="408"/>
      <c r="C22" s="357"/>
      <c r="D22" s="340">
        <v>0</v>
      </c>
      <c r="E22" s="335"/>
      <c r="F22" s="340"/>
    </row>
    <row r="23" spans="1:6" x14ac:dyDescent="0.3">
      <c r="A23" s="356"/>
      <c r="B23" s="408"/>
      <c r="C23" s="357"/>
      <c r="D23" s="341"/>
      <c r="E23" s="335"/>
      <c r="F23" s="340"/>
    </row>
    <row r="24" spans="1:6" ht="27.6" x14ac:dyDescent="0.3">
      <c r="A24" s="356" t="s">
        <v>49</v>
      </c>
      <c r="B24" s="408"/>
      <c r="C24" s="357" t="s">
        <v>123</v>
      </c>
      <c r="D24" s="340">
        <v>15</v>
      </c>
      <c r="E24" s="335"/>
      <c r="F24" s="340">
        <v>20</v>
      </c>
    </row>
    <row r="25" spans="1:6" x14ac:dyDescent="0.3">
      <c r="A25" s="356" t="s">
        <v>48</v>
      </c>
      <c r="B25" s="408"/>
      <c r="C25" s="357"/>
      <c r="D25" s="462">
        <v>130</v>
      </c>
      <c r="E25" s="335"/>
      <c r="F25" s="462">
        <v>130</v>
      </c>
    </row>
    <row r="26" spans="1:6" x14ac:dyDescent="0.3">
      <c r="A26" s="356" t="s">
        <v>120</v>
      </c>
      <c r="B26" s="408"/>
      <c r="C26" s="357"/>
      <c r="D26" s="462">
        <v>130</v>
      </c>
      <c r="E26" s="335"/>
      <c r="F26" s="462">
        <v>130</v>
      </c>
    </row>
    <row r="27" spans="1:6" x14ac:dyDescent="0.3">
      <c r="A27" s="356" t="s">
        <v>118</v>
      </c>
      <c r="B27" s="408"/>
      <c r="C27" s="357" t="s">
        <v>117</v>
      </c>
      <c r="D27" s="340">
        <v>55</v>
      </c>
      <c r="E27" s="335"/>
      <c r="F27" s="340">
        <v>55</v>
      </c>
    </row>
    <row r="28" spans="1:6" x14ac:dyDescent="0.3">
      <c r="A28" s="356"/>
      <c r="B28" s="408"/>
      <c r="C28" s="357" t="s">
        <v>146</v>
      </c>
      <c r="D28" s="345">
        <v>0</v>
      </c>
      <c r="E28" s="335"/>
      <c r="F28" s="340">
        <v>30</v>
      </c>
    </row>
    <row r="29" spans="1:6" x14ac:dyDescent="0.3">
      <c r="A29" s="356"/>
      <c r="B29" s="408"/>
      <c r="C29" s="357" t="s">
        <v>147</v>
      </c>
      <c r="D29" s="340">
        <v>55</v>
      </c>
      <c r="E29" s="335"/>
      <c r="F29" s="345">
        <v>110</v>
      </c>
    </row>
    <row r="30" spans="1:6" x14ac:dyDescent="0.3">
      <c r="A30" s="356" t="s">
        <v>47</v>
      </c>
      <c r="B30" s="408"/>
      <c r="C30" s="357"/>
      <c r="D30" s="340">
        <v>55</v>
      </c>
      <c r="E30" s="335"/>
      <c r="F30" s="345">
        <v>110</v>
      </c>
    </row>
    <row r="31" spans="1:6" x14ac:dyDescent="0.3">
      <c r="A31" s="356"/>
      <c r="B31" s="408"/>
      <c r="C31" s="357"/>
      <c r="D31" s="341"/>
      <c r="E31" s="335"/>
      <c r="F31" s="341"/>
    </row>
    <row r="32" spans="1:6" x14ac:dyDescent="0.3">
      <c r="A32" s="356" t="s">
        <v>46</v>
      </c>
      <c r="B32" s="408"/>
      <c r="C32" s="357"/>
      <c r="D32" s="345">
        <v>0</v>
      </c>
      <c r="E32" s="335"/>
      <c r="F32" s="340">
        <v>30</v>
      </c>
    </row>
    <row r="33" spans="1:6" x14ac:dyDescent="0.3">
      <c r="A33" s="356" t="s">
        <v>45</v>
      </c>
      <c r="B33" s="408"/>
      <c r="C33" s="357"/>
      <c r="D33" s="340">
        <v>55</v>
      </c>
      <c r="E33" s="335"/>
      <c r="F33" s="345">
        <v>110</v>
      </c>
    </row>
    <row r="34" spans="1:6" x14ac:dyDescent="0.3">
      <c r="A34" s="356" t="s">
        <v>44</v>
      </c>
      <c r="B34" s="408"/>
      <c r="C34" s="357" t="s">
        <v>154</v>
      </c>
      <c r="D34" s="340">
        <v>20</v>
      </c>
      <c r="E34" s="335"/>
      <c r="F34" s="345">
        <v>40</v>
      </c>
    </row>
    <row r="35" spans="1:6" x14ac:dyDescent="0.3">
      <c r="A35" s="356" t="s">
        <v>43</v>
      </c>
      <c r="B35" s="408"/>
      <c r="C35" s="357" t="s">
        <v>154</v>
      </c>
      <c r="D35" s="340">
        <v>55</v>
      </c>
      <c r="E35" s="335"/>
      <c r="F35" s="345">
        <v>110</v>
      </c>
    </row>
    <row r="36" spans="1:6" x14ac:dyDescent="0.3">
      <c r="A36" s="356" t="s">
        <v>42</v>
      </c>
      <c r="B36" s="408"/>
      <c r="C36" s="357"/>
      <c r="D36" s="340">
        <v>55</v>
      </c>
      <c r="E36" s="335"/>
      <c r="F36" s="345">
        <v>110</v>
      </c>
    </row>
    <row r="37" spans="1:6" x14ac:dyDescent="0.3">
      <c r="A37" s="356" t="s">
        <v>325</v>
      </c>
      <c r="B37" s="408"/>
      <c r="C37" s="357" t="s">
        <v>148</v>
      </c>
      <c r="D37" s="340">
        <v>40</v>
      </c>
      <c r="E37" s="335"/>
      <c r="F37" s="345">
        <v>80</v>
      </c>
    </row>
    <row r="38" spans="1:6" x14ac:dyDescent="0.3">
      <c r="A38" s="356" t="s">
        <v>110</v>
      </c>
      <c r="B38" s="408"/>
      <c r="C38" s="357"/>
      <c r="D38" s="340">
        <v>55</v>
      </c>
      <c r="E38" s="335"/>
      <c r="F38" s="345">
        <v>110</v>
      </c>
    </row>
    <row r="39" spans="1:6" x14ac:dyDescent="0.3">
      <c r="A39" s="356" t="s">
        <v>149</v>
      </c>
      <c r="B39" s="408"/>
      <c r="C39" s="357"/>
      <c r="D39" s="340">
        <v>40</v>
      </c>
      <c r="E39" s="335"/>
      <c r="F39" s="345">
        <v>80</v>
      </c>
    </row>
    <row r="40" spans="1:6" x14ac:dyDescent="0.3">
      <c r="A40" s="356"/>
      <c r="B40" s="408"/>
      <c r="C40" s="357"/>
      <c r="D40" s="341"/>
      <c r="E40" s="335"/>
      <c r="F40" s="341"/>
    </row>
    <row r="41" spans="1:6" x14ac:dyDescent="0.3">
      <c r="A41" s="356" t="s">
        <v>40</v>
      </c>
      <c r="B41" s="408"/>
      <c r="C41" s="357"/>
      <c r="D41" s="340" t="s">
        <v>438</v>
      </c>
      <c r="E41" s="335"/>
      <c r="F41" s="340" t="s">
        <v>437</v>
      </c>
    </row>
    <row r="42" spans="1:6" x14ac:dyDescent="0.3">
      <c r="A42" s="356" t="s">
        <v>108</v>
      </c>
      <c r="B42" s="408"/>
      <c r="C42" s="357" t="s">
        <v>107</v>
      </c>
      <c r="D42" s="340" t="s">
        <v>423</v>
      </c>
      <c r="E42" s="335"/>
      <c r="F42" s="340" t="s">
        <v>436</v>
      </c>
    </row>
    <row r="43" spans="1:6" x14ac:dyDescent="0.3">
      <c r="A43" s="356" t="s">
        <v>39</v>
      </c>
      <c r="B43" s="408"/>
      <c r="C43" s="357"/>
      <c r="D43" s="340" t="s">
        <v>438</v>
      </c>
      <c r="E43" s="335"/>
      <c r="F43" s="340" t="s">
        <v>437</v>
      </c>
    </row>
    <row r="44" spans="1:6" x14ac:dyDescent="0.3">
      <c r="A44" s="356" t="s">
        <v>38</v>
      </c>
      <c r="B44" s="408"/>
      <c r="C44" s="357"/>
      <c r="D44" s="340">
        <v>30</v>
      </c>
      <c r="E44" s="335"/>
      <c r="F44" s="340">
        <v>60</v>
      </c>
    </row>
    <row r="45" spans="1:6" x14ac:dyDescent="0.3">
      <c r="A45" s="356" t="s">
        <v>357</v>
      </c>
      <c r="B45" s="408"/>
      <c r="C45" s="357"/>
      <c r="D45" s="340" t="s">
        <v>459</v>
      </c>
      <c r="E45" s="335"/>
      <c r="F45" s="340" t="s">
        <v>435</v>
      </c>
    </row>
    <row r="46" spans="1:6" x14ac:dyDescent="0.3">
      <c r="A46" s="356" t="s">
        <v>36</v>
      </c>
      <c r="B46" s="408"/>
      <c r="C46" s="357"/>
      <c r="D46" s="340">
        <v>30</v>
      </c>
      <c r="E46" s="335"/>
      <c r="F46" s="340">
        <v>60</v>
      </c>
    </row>
    <row r="47" spans="1:6" x14ac:dyDescent="0.3">
      <c r="A47" s="356" t="s">
        <v>35</v>
      </c>
      <c r="B47" s="408"/>
      <c r="C47" s="357"/>
      <c r="D47" s="341">
        <v>0.2</v>
      </c>
      <c r="E47" s="335"/>
      <c r="F47" s="341">
        <v>0.2</v>
      </c>
    </row>
    <row r="48" spans="1:6" x14ac:dyDescent="0.3">
      <c r="A48" s="356"/>
      <c r="B48" s="408"/>
      <c r="C48" s="357"/>
      <c r="D48" s="341"/>
      <c r="E48" s="335"/>
      <c r="F48" s="341"/>
    </row>
    <row r="49" spans="1:6" x14ac:dyDescent="0.3">
      <c r="A49" s="356" t="s">
        <v>34</v>
      </c>
      <c r="B49" s="408"/>
      <c r="C49" s="357" t="s">
        <v>101</v>
      </c>
      <c r="D49" s="340">
        <v>300</v>
      </c>
      <c r="E49" s="335"/>
      <c r="F49" s="340">
        <v>600</v>
      </c>
    </row>
    <row r="50" spans="1:6" x14ac:dyDescent="0.3">
      <c r="A50" s="356" t="s">
        <v>33</v>
      </c>
      <c r="B50" s="408"/>
      <c r="C50" s="357" t="s">
        <v>100</v>
      </c>
      <c r="D50" s="345">
        <v>250</v>
      </c>
      <c r="E50" s="335"/>
      <c r="F50" s="340">
        <v>500</v>
      </c>
    </row>
    <row r="51" spans="1:6" x14ac:dyDescent="0.3">
      <c r="A51" s="356" t="s">
        <v>32</v>
      </c>
      <c r="B51" s="408"/>
      <c r="C51" s="357"/>
      <c r="D51" s="340">
        <v>40</v>
      </c>
      <c r="E51" s="335"/>
      <c r="F51" s="345">
        <v>80</v>
      </c>
    </row>
    <row r="52" spans="1:6" x14ac:dyDescent="0.3">
      <c r="A52" s="356" t="s">
        <v>31</v>
      </c>
      <c r="B52" s="408"/>
      <c r="C52" s="357"/>
      <c r="D52" s="340">
        <v>0</v>
      </c>
      <c r="E52" s="335"/>
      <c r="F52" s="340">
        <v>0</v>
      </c>
    </row>
    <row r="53" spans="1:6" x14ac:dyDescent="0.3">
      <c r="A53" s="356"/>
      <c r="B53" s="408"/>
      <c r="C53" s="357"/>
      <c r="D53" s="341"/>
      <c r="E53" s="335"/>
      <c r="F53" s="341"/>
    </row>
    <row r="54" spans="1:6" x14ac:dyDescent="0.3">
      <c r="A54" s="356" t="s">
        <v>30</v>
      </c>
      <c r="B54" s="408"/>
      <c r="C54" s="357" t="s">
        <v>365</v>
      </c>
      <c r="D54" s="340">
        <v>300</v>
      </c>
      <c r="E54" s="335"/>
      <c r="F54" s="340">
        <v>300</v>
      </c>
    </row>
    <row r="55" spans="1:6" x14ac:dyDescent="0.3">
      <c r="A55" s="356" t="s">
        <v>29</v>
      </c>
      <c r="B55" s="408"/>
      <c r="C55" s="357" t="s">
        <v>99</v>
      </c>
      <c r="D55" s="341">
        <v>0.2</v>
      </c>
      <c r="E55" s="335"/>
      <c r="F55" s="348">
        <v>0.25</v>
      </c>
    </row>
    <row r="56" spans="1:6" x14ac:dyDescent="0.3">
      <c r="A56" s="356" t="s">
        <v>28</v>
      </c>
      <c r="B56" s="408"/>
      <c r="C56" s="357" t="s">
        <v>98</v>
      </c>
      <c r="D56" s="341">
        <v>0.2</v>
      </c>
      <c r="E56" s="335"/>
      <c r="F56" s="348">
        <v>0.25</v>
      </c>
    </row>
    <row r="57" spans="1:6" x14ac:dyDescent="0.3">
      <c r="A57" s="356" t="s">
        <v>372</v>
      </c>
      <c r="B57" s="361"/>
      <c r="C57" s="357"/>
      <c r="D57" s="340">
        <v>0</v>
      </c>
      <c r="E57" s="335"/>
      <c r="F57" s="348">
        <v>0.25</v>
      </c>
    </row>
    <row r="58" spans="1:6" ht="27.6" x14ac:dyDescent="0.3">
      <c r="A58" s="356" t="s">
        <v>27</v>
      </c>
      <c r="B58" s="408"/>
      <c r="C58" s="357" t="s">
        <v>155</v>
      </c>
      <c r="D58" s="340">
        <v>0</v>
      </c>
      <c r="E58" s="335"/>
      <c r="F58" s="340"/>
    </row>
    <row r="59" spans="1:6" x14ac:dyDescent="0.3">
      <c r="A59" s="356" t="s">
        <v>26</v>
      </c>
      <c r="B59" s="408"/>
      <c r="C59" s="357" t="s">
        <v>359</v>
      </c>
      <c r="D59" s="340">
        <v>10</v>
      </c>
      <c r="E59" s="335"/>
      <c r="F59" s="340">
        <v>30</v>
      </c>
    </row>
    <row r="60" spans="1:6" x14ac:dyDescent="0.3">
      <c r="A60" s="362" t="s">
        <v>352</v>
      </c>
      <c r="B60" s="404"/>
      <c r="C60" s="357"/>
      <c r="D60" s="340">
        <v>0</v>
      </c>
      <c r="E60" s="335"/>
      <c r="F60" s="340">
        <v>0</v>
      </c>
    </row>
    <row r="61" spans="1:6" x14ac:dyDescent="0.3">
      <c r="A61" s="362" t="s">
        <v>353</v>
      </c>
      <c r="B61" s="404"/>
      <c r="C61" s="357"/>
      <c r="D61" s="340">
        <v>0</v>
      </c>
      <c r="E61" s="335"/>
      <c r="F61" s="340">
        <v>0</v>
      </c>
    </row>
    <row r="62" spans="1:6" x14ac:dyDescent="0.3">
      <c r="A62" s="356" t="s">
        <v>23</v>
      </c>
      <c r="B62" s="408"/>
      <c r="C62" s="357" t="s">
        <v>156</v>
      </c>
      <c r="D62" s="340">
        <v>0</v>
      </c>
      <c r="E62" s="335"/>
      <c r="F62" s="340">
        <v>0</v>
      </c>
    </row>
    <row r="63" spans="1:6" x14ac:dyDescent="0.3">
      <c r="A63" s="356" t="s">
        <v>333</v>
      </c>
      <c r="B63" s="408"/>
      <c r="C63" s="357"/>
      <c r="D63" s="341">
        <v>0.2</v>
      </c>
      <c r="E63" s="335"/>
      <c r="F63" s="341">
        <v>0.2</v>
      </c>
    </row>
    <row r="64" spans="1:6" ht="27.6" x14ac:dyDescent="0.3">
      <c r="A64" s="356" t="s">
        <v>21</v>
      </c>
      <c r="B64" s="408"/>
      <c r="C64" s="357" t="s">
        <v>351</v>
      </c>
      <c r="D64" s="341">
        <v>0.2</v>
      </c>
      <c r="E64" s="335"/>
      <c r="F64" s="348">
        <v>0.5</v>
      </c>
    </row>
    <row r="65" spans="1:6" x14ac:dyDescent="0.3">
      <c r="A65" s="356"/>
      <c r="B65" s="408"/>
      <c r="C65" s="357"/>
      <c r="D65" s="341"/>
      <c r="E65" s="335"/>
      <c r="F65" s="341"/>
    </row>
    <row r="66" spans="1:6" ht="27.6" x14ac:dyDescent="0.3">
      <c r="A66" s="356"/>
      <c r="B66" s="361" t="s">
        <v>373</v>
      </c>
      <c r="C66" s="357" t="s">
        <v>374</v>
      </c>
      <c r="D66" s="429" t="s">
        <v>375</v>
      </c>
      <c r="E66" s="335"/>
      <c r="F66" s="348">
        <v>0.5</v>
      </c>
    </row>
    <row r="67" spans="1:6" x14ac:dyDescent="0.3">
      <c r="A67" s="356"/>
      <c r="B67" s="408"/>
      <c r="C67" s="357"/>
      <c r="D67" s="341"/>
      <c r="E67" s="335"/>
      <c r="F67" s="341"/>
    </row>
    <row r="68" spans="1:6" x14ac:dyDescent="0.3">
      <c r="A68" s="356" t="s">
        <v>323</v>
      </c>
      <c r="B68" s="408"/>
      <c r="C68" s="357" t="s">
        <v>362</v>
      </c>
      <c r="D68" s="340">
        <v>0</v>
      </c>
      <c r="E68" s="335"/>
      <c r="F68" s="340">
        <v>15</v>
      </c>
    </row>
    <row r="69" spans="1:6" ht="27.6" x14ac:dyDescent="0.3">
      <c r="A69" s="356" t="s">
        <v>19</v>
      </c>
      <c r="B69" s="405"/>
      <c r="C69" s="357" t="s">
        <v>342</v>
      </c>
      <c r="D69" s="340">
        <v>0</v>
      </c>
      <c r="E69" s="335"/>
      <c r="F69" s="340">
        <v>0</v>
      </c>
    </row>
    <row r="70" spans="1:6" x14ac:dyDescent="0.3">
      <c r="A70" s="356" t="s">
        <v>19</v>
      </c>
      <c r="B70" s="405"/>
      <c r="C70" s="357" t="s">
        <v>343</v>
      </c>
      <c r="D70" s="340">
        <v>0</v>
      </c>
      <c r="E70" s="335"/>
      <c r="F70" s="340">
        <v>15</v>
      </c>
    </row>
    <row r="71" spans="1:6" ht="27.6" x14ac:dyDescent="0.3">
      <c r="A71" s="356" t="s">
        <v>334</v>
      </c>
      <c r="B71" s="408"/>
      <c r="C71" s="357" t="s">
        <v>350</v>
      </c>
      <c r="D71" s="340">
        <v>0</v>
      </c>
      <c r="E71" s="335"/>
      <c r="F71" s="340">
        <v>15</v>
      </c>
    </row>
    <row r="72" spans="1:6" x14ac:dyDescent="0.3">
      <c r="A72" s="356" t="s">
        <v>16</v>
      </c>
      <c r="B72" s="408"/>
      <c r="C72" s="357"/>
      <c r="D72" s="340"/>
      <c r="E72" s="335"/>
      <c r="F72" s="341"/>
    </row>
    <row r="73" spans="1:6" x14ac:dyDescent="0.3">
      <c r="A73" s="354"/>
      <c r="B73" s="404" t="s">
        <v>15</v>
      </c>
      <c r="C73" s="357"/>
      <c r="D73" s="340">
        <v>0</v>
      </c>
      <c r="E73" s="335"/>
      <c r="F73" s="340">
        <v>0</v>
      </c>
    </row>
    <row r="74" spans="1:6" x14ac:dyDescent="0.3">
      <c r="A74" s="354"/>
      <c r="B74" s="404" t="s">
        <v>348</v>
      </c>
      <c r="C74" s="357"/>
      <c r="D74" s="341"/>
      <c r="E74" s="335"/>
      <c r="F74" s="341"/>
    </row>
    <row r="75" spans="1:6" x14ac:dyDescent="0.3">
      <c r="A75" s="354"/>
      <c r="B75" s="404" t="s">
        <v>92</v>
      </c>
      <c r="C75" s="357"/>
      <c r="D75" s="341"/>
      <c r="E75" s="335"/>
      <c r="F75" s="346"/>
    </row>
    <row r="76" spans="1:6" x14ac:dyDescent="0.3">
      <c r="A76" s="362"/>
      <c r="B76" s="405" t="s">
        <v>14</v>
      </c>
      <c r="C76" s="357"/>
      <c r="D76" s="340">
        <v>55</v>
      </c>
      <c r="E76" s="335"/>
      <c r="F76" s="340">
        <v>110</v>
      </c>
    </row>
    <row r="77" spans="1:6" x14ac:dyDescent="0.3">
      <c r="A77" s="362"/>
      <c r="B77" s="405" t="s">
        <v>13</v>
      </c>
      <c r="C77" s="357"/>
      <c r="D77" s="341"/>
      <c r="E77" s="335"/>
      <c r="F77" s="341"/>
    </row>
    <row r="78" spans="1:6" x14ac:dyDescent="0.3">
      <c r="A78" s="362"/>
      <c r="B78" s="405" t="s">
        <v>90</v>
      </c>
      <c r="C78" s="357"/>
      <c r="D78" s="341"/>
      <c r="E78" s="335"/>
      <c r="F78" s="341"/>
    </row>
    <row r="79" spans="1:6" x14ac:dyDescent="0.3">
      <c r="A79" s="362"/>
      <c r="B79" s="405" t="s">
        <v>87</v>
      </c>
      <c r="C79" s="357"/>
      <c r="D79" s="341"/>
      <c r="E79" s="335"/>
      <c r="F79" s="341"/>
    </row>
    <row r="80" spans="1:6" x14ac:dyDescent="0.3">
      <c r="A80" s="356" t="s">
        <v>12</v>
      </c>
      <c r="B80" s="408"/>
      <c r="C80" s="357"/>
      <c r="D80" s="341"/>
      <c r="E80" s="335"/>
      <c r="F80" s="341"/>
    </row>
    <row r="81" spans="1:6" x14ac:dyDescent="0.3">
      <c r="A81" s="354"/>
      <c r="B81" s="404" t="s">
        <v>11</v>
      </c>
      <c r="C81" s="357"/>
      <c r="D81" s="340">
        <v>55</v>
      </c>
      <c r="E81" s="335"/>
      <c r="F81" s="340">
        <v>110</v>
      </c>
    </row>
    <row r="82" spans="1:6" x14ac:dyDescent="0.3">
      <c r="A82" s="354"/>
      <c r="B82" s="404" t="s">
        <v>9</v>
      </c>
      <c r="C82" s="357" t="s">
        <v>80</v>
      </c>
      <c r="D82" s="340">
        <v>10</v>
      </c>
      <c r="E82" s="335"/>
      <c r="F82" s="450">
        <v>0</v>
      </c>
    </row>
    <row r="83" spans="1:6" x14ac:dyDescent="0.3">
      <c r="A83" s="354"/>
      <c r="B83" s="404" t="s">
        <v>159</v>
      </c>
      <c r="C83" s="357"/>
      <c r="D83" s="340"/>
      <c r="E83" s="335"/>
      <c r="F83" s="340" t="s">
        <v>82</v>
      </c>
    </row>
    <row r="84" spans="1:6" x14ac:dyDescent="0.3">
      <c r="A84" s="354"/>
      <c r="B84" s="404" t="s">
        <v>10</v>
      </c>
      <c r="C84" s="357" t="s">
        <v>80</v>
      </c>
      <c r="D84" s="340">
        <v>0</v>
      </c>
      <c r="E84" s="335"/>
      <c r="F84" s="340">
        <v>0</v>
      </c>
    </row>
    <row r="85" spans="1:6" ht="27.6" x14ac:dyDescent="0.3">
      <c r="A85" s="354"/>
      <c r="B85" s="357" t="s">
        <v>160</v>
      </c>
      <c r="C85" s="357" t="s">
        <v>78</v>
      </c>
      <c r="D85" s="340">
        <v>0</v>
      </c>
      <c r="E85" s="335"/>
      <c r="F85" s="340">
        <v>0</v>
      </c>
    </row>
    <row r="86" spans="1:6" x14ac:dyDescent="0.3">
      <c r="A86" s="356" t="s">
        <v>7</v>
      </c>
      <c r="B86" s="408"/>
      <c r="C86" s="357"/>
      <c r="D86" s="341"/>
      <c r="E86" s="335"/>
      <c r="F86" s="341"/>
    </row>
    <row r="87" spans="1:6" x14ac:dyDescent="0.3">
      <c r="A87" s="363"/>
      <c r="B87" s="404" t="s">
        <v>6</v>
      </c>
      <c r="C87" s="357"/>
      <c r="D87" s="340">
        <v>55</v>
      </c>
      <c r="E87" s="335"/>
      <c r="F87" s="340">
        <v>110</v>
      </c>
    </row>
    <row r="88" spans="1:6" x14ac:dyDescent="0.3">
      <c r="A88" s="363"/>
      <c r="B88" s="404" t="s">
        <v>5</v>
      </c>
      <c r="C88" s="357"/>
      <c r="D88" s="341">
        <v>0</v>
      </c>
      <c r="E88" s="335"/>
      <c r="F88" s="340">
        <v>40</v>
      </c>
    </row>
    <row r="89" spans="1:6" ht="27.6" x14ac:dyDescent="0.3">
      <c r="A89" s="363"/>
      <c r="B89" s="404" t="s">
        <v>302</v>
      </c>
      <c r="C89" s="355"/>
      <c r="D89" s="429" t="s">
        <v>366</v>
      </c>
      <c r="E89" s="335"/>
      <c r="F89" s="429" t="s">
        <v>366</v>
      </c>
    </row>
    <row r="90" spans="1:6" x14ac:dyDescent="0.3">
      <c r="A90" s="363"/>
      <c r="B90" s="404" t="s">
        <v>303</v>
      </c>
      <c r="C90" s="396"/>
      <c r="D90" s="343">
        <v>0</v>
      </c>
      <c r="E90" s="335"/>
      <c r="F90" s="343">
        <v>0</v>
      </c>
    </row>
    <row r="91" spans="1:6" x14ac:dyDescent="0.3">
      <c r="A91" s="363"/>
      <c r="B91" s="404"/>
      <c r="C91" s="357"/>
      <c r="D91" s="341"/>
      <c r="E91" s="335"/>
      <c r="F91" s="341"/>
    </row>
    <row r="92" spans="1:6" x14ac:dyDescent="0.3">
      <c r="A92" s="363" t="s">
        <v>161</v>
      </c>
      <c r="B92" s="411"/>
      <c r="C92" s="357"/>
      <c r="D92" s="341"/>
      <c r="E92" s="335"/>
      <c r="F92" s="341"/>
    </row>
    <row r="93" spans="1:6" x14ac:dyDescent="0.3">
      <c r="A93" s="363" t="s">
        <v>152</v>
      </c>
      <c r="B93" s="411"/>
      <c r="C93" s="357"/>
      <c r="D93" s="341"/>
      <c r="E93" s="335"/>
      <c r="F93" s="341"/>
    </row>
    <row r="94" spans="1:6" x14ac:dyDescent="0.3">
      <c r="A94" s="356" t="s">
        <v>3</v>
      </c>
      <c r="B94" s="408"/>
      <c r="C94" s="357"/>
      <c r="D94" s="481" t="s">
        <v>416</v>
      </c>
      <c r="E94" s="335"/>
      <c r="F94" s="483" t="s">
        <v>416</v>
      </c>
    </row>
    <row r="95" spans="1:6" x14ac:dyDescent="0.3">
      <c r="A95" s="356" t="s">
        <v>71</v>
      </c>
      <c r="B95" s="408"/>
      <c r="C95" s="357"/>
      <c r="D95" s="341" t="s">
        <v>410</v>
      </c>
      <c r="E95" s="335"/>
      <c r="F95" s="341" t="s">
        <v>410</v>
      </c>
    </row>
    <row r="96" spans="1:6" ht="41.4" x14ac:dyDescent="0.3">
      <c r="A96" s="356" t="s">
        <v>68</v>
      </c>
      <c r="B96" s="408"/>
      <c r="C96" s="357" t="s">
        <v>368</v>
      </c>
      <c r="D96" s="432" t="s">
        <v>284</v>
      </c>
      <c r="E96" s="335"/>
      <c r="F96" s="340" t="s">
        <v>284</v>
      </c>
    </row>
    <row r="97" spans="1:6" x14ac:dyDescent="0.3">
      <c r="A97" s="356" t="s">
        <v>1</v>
      </c>
      <c r="B97" s="408"/>
      <c r="C97" s="357" t="s">
        <v>66</v>
      </c>
      <c r="D97" s="341" t="s">
        <v>410</v>
      </c>
      <c r="E97" s="335"/>
      <c r="F97" s="341" t="s">
        <v>410</v>
      </c>
    </row>
    <row r="98" spans="1:6" x14ac:dyDescent="0.3">
      <c r="A98" s="356" t="s">
        <v>0</v>
      </c>
      <c r="B98" s="408"/>
      <c r="C98" s="357" t="s">
        <v>64</v>
      </c>
      <c r="D98" s="341" t="s">
        <v>410</v>
      </c>
      <c r="E98" s="335"/>
      <c r="F98" s="341" t="s">
        <v>410</v>
      </c>
    </row>
    <row r="99" spans="1:6" x14ac:dyDescent="0.3">
      <c r="A99" s="356" t="s">
        <v>62</v>
      </c>
      <c r="B99" s="408"/>
      <c r="C99" s="357"/>
      <c r="D99" s="341" t="s">
        <v>153</v>
      </c>
      <c r="E99" s="433"/>
      <c r="F99" s="341"/>
    </row>
    <row r="100" spans="1:6" x14ac:dyDescent="0.3">
      <c r="A100" s="408" t="s">
        <v>150</v>
      </c>
      <c r="B100" s="408"/>
      <c r="C100" s="357" t="s">
        <v>151</v>
      </c>
      <c r="D100" s="432">
        <v>0</v>
      </c>
      <c r="E100" s="335"/>
      <c r="F100" s="341"/>
    </row>
    <row r="101" spans="1:6" x14ac:dyDescent="0.3">
      <c r="A101" s="408" t="s">
        <v>327</v>
      </c>
      <c r="B101" s="408"/>
      <c r="C101" s="357"/>
      <c r="D101" s="467">
        <v>625</v>
      </c>
      <c r="E101" s="335"/>
      <c r="F101" s="467">
        <v>625</v>
      </c>
    </row>
    <row r="102" spans="1:6" x14ac:dyDescent="0.3">
      <c r="A102" s="408"/>
      <c r="B102" s="408"/>
      <c r="C102" s="357"/>
      <c r="D102" s="432"/>
      <c r="E102" s="335"/>
      <c r="F102" s="340"/>
    </row>
    <row r="103" spans="1:6" x14ac:dyDescent="0.3">
      <c r="A103" s="408" t="s">
        <v>61</v>
      </c>
      <c r="B103" s="408"/>
      <c r="C103" s="357"/>
      <c r="D103" s="448"/>
      <c r="E103" s="335"/>
      <c r="F103" s="340"/>
    </row>
    <row r="104" spans="1:6" x14ac:dyDescent="0.3">
      <c r="A104" s="408"/>
      <c r="B104" s="408"/>
      <c r="C104" s="357"/>
      <c r="D104" s="448"/>
      <c r="E104" s="335"/>
      <c r="F104" s="340"/>
    </row>
    <row r="105" spans="1:6" ht="27.6" x14ac:dyDescent="0.3">
      <c r="A105" s="408"/>
      <c r="B105" s="357" t="s">
        <v>371</v>
      </c>
      <c r="C105" s="357" t="s">
        <v>404</v>
      </c>
      <c r="D105" s="340" t="s">
        <v>405</v>
      </c>
      <c r="E105" s="335"/>
      <c r="F105" s="340" t="s">
        <v>405</v>
      </c>
    </row>
    <row r="106" spans="1:6" ht="27.6" x14ac:dyDescent="0.3">
      <c r="A106" s="408"/>
      <c r="B106" s="357" t="s">
        <v>403</v>
      </c>
      <c r="C106" s="357" t="s">
        <v>406</v>
      </c>
      <c r="D106" s="340" t="s">
        <v>407</v>
      </c>
      <c r="E106" s="335"/>
      <c r="F106" s="340" t="s">
        <v>407</v>
      </c>
    </row>
    <row r="107" spans="1:6" x14ac:dyDescent="0.3">
      <c r="A107" s="332"/>
      <c r="B107" s="406"/>
      <c r="C107" s="357"/>
      <c r="D107" s="432"/>
      <c r="E107" s="335"/>
      <c r="F107" s="341"/>
    </row>
    <row r="108" spans="1:6" x14ac:dyDescent="0.3">
      <c r="A108" s="74"/>
      <c r="B108" s="335"/>
      <c r="C108" s="335"/>
      <c r="D108" s="335"/>
      <c r="E108" s="335"/>
      <c r="F108" s="335"/>
    </row>
    <row r="109" spans="1:6" hidden="1" x14ac:dyDescent="0.3">
      <c r="A109" s="71"/>
      <c r="B109" s="395" t="s">
        <v>144</v>
      </c>
      <c r="C109" s="397"/>
      <c r="D109" s="347"/>
      <c r="E109" s="449"/>
      <c r="F109" s="351"/>
    </row>
    <row r="110" spans="1:6" hidden="1" x14ac:dyDescent="0.3">
      <c r="A110" s="71"/>
      <c r="B110" s="412" t="s">
        <v>94</v>
      </c>
      <c r="C110" s="397"/>
      <c r="D110" s="347"/>
      <c r="E110" s="351"/>
      <c r="F110" s="351"/>
    </row>
    <row r="111" spans="1:6" hidden="1" x14ac:dyDescent="0.3">
      <c r="A111" s="71"/>
      <c r="B111" s="412" t="s">
        <v>83</v>
      </c>
      <c r="C111" s="397"/>
      <c r="D111" s="347"/>
      <c r="E111" s="351"/>
      <c r="F111" s="351"/>
    </row>
    <row r="112" spans="1:6" hidden="1" x14ac:dyDescent="0.3">
      <c r="A112" s="71"/>
      <c r="B112" s="395"/>
      <c r="C112" s="397"/>
      <c r="D112" s="347"/>
      <c r="E112" s="351"/>
      <c r="F112" s="351"/>
    </row>
    <row r="113" spans="1:6" hidden="1" x14ac:dyDescent="0.3">
      <c r="A113" s="71"/>
      <c r="B113" s="395"/>
      <c r="C113" s="397"/>
      <c r="D113" s="347"/>
      <c r="E113" s="351"/>
      <c r="F113" s="351"/>
    </row>
    <row r="114" spans="1:6" hidden="1" x14ac:dyDescent="0.3">
      <c r="A114" s="71"/>
      <c r="B114" s="395"/>
      <c r="C114" s="397"/>
      <c r="D114" s="347"/>
      <c r="E114" s="351"/>
      <c r="F114" s="351"/>
    </row>
    <row r="115" spans="1:6" hidden="1" x14ac:dyDescent="0.3">
      <c r="A115" s="71"/>
      <c r="B115" s="395"/>
      <c r="C115" s="397"/>
      <c r="D115" s="347"/>
      <c r="E115" s="351"/>
      <c r="F115" s="351"/>
    </row>
    <row r="116" spans="1:6" hidden="1" x14ac:dyDescent="0.3">
      <c r="A116" s="71"/>
      <c r="B116" s="395"/>
      <c r="C116" s="397"/>
      <c r="D116" s="347"/>
      <c r="E116" s="351"/>
      <c r="F116" s="351"/>
    </row>
    <row r="117" spans="1:6" hidden="1" x14ac:dyDescent="0.3">
      <c r="A117" s="71"/>
      <c r="B117" s="395"/>
      <c r="C117" s="397"/>
      <c r="D117" s="347"/>
      <c r="E117" s="351"/>
      <c r="F117" s="351"/>
    </row>
    <row r="118" spans="1:6" hidden="1" x14ac:dyDescent="0.3">
      <c r="A118" s="72" t="s">
        <v>60</v>
      </c>
      <c r="B118" s="395"/>
      <c r="C118" s="397"/>
      <c r="D118" s="347"/>
      <c r="E118" s="351"/>
      <c r="F118" s="351"/>
    </row>
    <row r="119" spans="1:6" ht="15.6" hidden="1" x14ac:dyDescent="0.3">
      <c r="A119" s="7" t="s">
        <v>59</v>
      </c>
      <c r="B119" s="413"/>
      <c r="C119" s="397"/>
      <c r="D119" s="347" t="e">
        <f>IF(#REF!=#REF!,0,1)</f>
        <v>#REF!</v>
      </c>
      <c r="E119" s="351"/>
      <c r="F119" s="351" t="e">
        <f>IF(#REF!=#REF!,0,1)</f>
        <v>#REF!</v>
      </c>
    </row>
    <row r="120" spans="1:6" ht="15.6" hidden="1" x14ac:dyDescent="0.3">
      <c r="A120" s="8" t="s">
        <v>58</v>
      </c>
      <c r="B120" s="414"/>
      <c r="C120" s="397"/>
      <c r="D120" s="347" t="e">
        <f>IF(D4=#REF!,0,1)</f>
        <v>#REF!</v>
      </c>
      <c r="E120" s="351"/>
      <c r="F120" s="351" t="e">
        <f>IF(F4=#REF!,0,1)</f>
        <v>#REF!</v>
      </c>
    </row>
    <row r="121" spans="1:6" hidden="1" x14ac:dyDescent="0.3">
      <c r="A121" s="9"/>
      <c r="B121" s="415"/>
      <c r="C121" s="397"/>
      <c r="D121" s="347" t="e">
        <f>IF(D5=#REF!,0,1)</f>
        <v>#REF!</v>
      </c>
      <c r="E121" s="351"/>
      <c r="F121" s="351" t="e">
        <f>IF(F5=#REF!,0,1)</f>
        <v>#REF!</v>
      </c>
    </row>
    <row r="122" spans="1:6" hidden="1" x14ac:dyDescent="0.3">
      <c r="A122" s="10" t="s">
        <v>57</v>
      </c>
      <c r="B122" s="416"/>
      <c r="C122" s="397"/>
      <c r="D122" s="347" t="e">
        <f>IF(D6=#REF!,0,1)</f>
        <v>#REF!</v>
      </c>
      <c r="E122" s="351"/>
      <c r="F122" s="351" t="e">
        <f>IF(F6=#REF!,0,1)</f>
        <v>#REF!</v>
      </c>
    </row>
    <row r="123" spans="1:6" hidden="1" x14ac:dyDescent="0.3">
      <c r="A123" s="10" t="s">
        <v>56</v>
      </c>
      <c r="B123" s="417"/>
      <c r="C123" s="397"/>
      <c r="D123" s="347" t="e">
        <f>IF(D7=#REF!,0,1)</f>
        <v>#REF!</v>
      </c>
      <c r="E123" s="351"/>
      <c r="F123" s="351" t="e">
        <f>IF(F7=#REF!,0,1)</f>
        <v>#REF!</v>
      </c>
    </row>
    <row r="124" spans="1:6" hidden="1" x14ac:dyDescent="0.3">
      <c r="A124" s="11"/>
      <c r="B124" s="418" t="s">
        <v>51</v>
      </c>
      <c r="C124" s="397"/>
      <c r="D124" s="347" t="e">
        <f>IF(D8=#REF!,0,1)</f>
        <v>#REF!</v>
      </c>
      <c r="E124" s="351"/>
      <c r="F124" s="351" t="e">
        <f>IF(F8=#REF!,0,1)</f>
        <v>#REF!</v>
      </c>
    </row>
    <row r="125" spans="1:6" hidden="1" x14ac:dyDescent="0.3">
      <c r="A125" s="11"/>
      <c r="B125" s="418" t="s">
        <v>54</v>
      </c>
      <c r="C125" s="397"/>
      <c r="D125" s="347" t="e">
        <f>IF(D9=#REF!,0,1)</f>
        <v>#REF!</v>
      </c>
      <c r="E125" s="351"/>
      <c r="F125" s="351" t="e">
        <f>IF(F9=#REF!,0,1)</f>
        <v>#REF!</v>
      </c>
    </row>
    <row r="126" spans="1:6" hidden="1" x14ac:dyDescent="0.3">
      <c r="A126" s="11"/>
      <c r="B126" s="418"/>
      <c r="C126" s="397"/>
      <c r="D126" s="347" t="e">
        <f>IF(D11=#REF!,0,1)</f>
        <v>#REF!</v>
      </c>
      <c r="E126" s="351"/>
      <c r="F126" s="351" t="e">
        <f>IF(F11=#REF!,0,1)</f>
        <v>#REF!</v>
      </c>
    </row>
    <row r="127" spans="1:6" hidden="1" x14ac:dyDescent="0.3">
      <c r="A127" s="10" t="s">
        <v>55</v>
      </c>
      <c r="B127" s="417"/>
      <c r="C127" s="397"/>
      <c r="D127" s="347" t="e">
        <f>IF(D12=#REF!,0,1)</f>
        <v>#REF!</v>
      </c>
      <c r="E127" s="351"/>
      <c r="F127" s="351" t="e">
        <f>IF(F12=#REF!,0,1)</f>
        <v>#REF!</v>
      </c>
    </row>
    <row r="128" spans="1:6" hidden="1" x14ac:dyDescent="0.3">
      <c r="A128" s="11"/>
      <c r="B128" s="418" t="s">
        <v>51</v>
      </c>
      <c r="C128" s="397"/>
      <c r="D128" s="347" t="e">
        <f>IF(D13=#REF!,0,1)</f>
        <v>#REF!</v>
      </c>
      <c r="E128" s="351"/>
      <c r="F128" s="351" t="e">
        <f>IF(F13=#REF!,0,1)</f>
        <v>#REF!</v>
      </c>
    </row>
    <row r="129" spans="1:6" hidden="1" x14ac:dyDescent="0.3">
      <c r="A129" s="11"/>
      <c r="B129" s="418" t="s">
        <v>54</v>
      </c>
      <c r="C129" s="397"/>
      <c r="D129" s="347" t="e">
        <f>IF(D14=#REF!,0,1)</f>
        <v>#REF!</v>
      </c>
      <c r="E129" s="351"/>
      <c r="F129" s="351" t="e">
        <f>IF(F14=#REF!,0,1)</f>
        <v>#REF!</v>
      </c>
    </row>
    <row r="130" spans="1:6" hidden="1" x14ac:dyDescent="0.3">
      <c r="A130" s="11"/>
      <c r="B130" s="418"/>
      <c r="C130" s="397"/>
      <c r="D130" s="347" t="e">
        <f>IF(D15=#REF!,0,1)</f>
        <v>#REF!</v>
      </c>
      <c r="E130" s="351"/>
      <c r="F130" s="351" t="e">
        <f>IF(F15=#REF!,0,1)</f>
        <v>#REF!</v>
      </c>
    </row>
    <row r="131" spans="1:6" hidden="1" x14ac:dyDescent="0.3">
      <c r="A131" s="11" t="s">
        <v>53</v>
      </c>
      <c r="B131" s="417"/>
      <c r="C131" s="397"/>
      <c r="D131" s="347" t="e">
        <f>IF(D16=#REF!,0,1)</f>
        <v>#REF!</v>
      </c>
      <c r="E131" s="351"/>
      <c r="F131" s="351" t="e">
        <f>IF(F16=#REF!,0,1)</f>
        <v>#REF!</v>
      </c>
    </row>
    <row r="132" spans="1:6" hidden="1" x14ac:dyDescent="0.3">
      <c r="A132" s="11"/>
      <c r="B132" s="418" t="s">
        <v>51</v>
      </c>
      <c r="C132" s="397"/>
      <c r="D132" s="347" t="e">
        <f>IF(D17=#REF!,0,1)</f>
        <v>#REF!</v>
      </c>
      <c r="E132" s="351"/>
      <c r="F132" s="351" t="e">
        <f>IF(F17=#REF!,0,1)</f>
        <v>#REF!</v>
      </c>
    </row>
    <row r="133" spans="1:6" hidden="1" x14ac:dyDescent="0.3">
      <c r="A133" s="11" t="s">
        <v>52</v>
      </c>
      <c r="B133" s="417"/>
      <c r="C133" s="397"/>
      <c r="D133" s="347" t="e">
        <f>IF(D18=#REF!,0,1)</f>
        <v>#REF!</v>
      </c>
      <c r="E133" s="351"/>
      <c r="F133" s="351" t="e">
        <f>IF(F18=#REF!,0,1)</f>
        <v>#REF!</v>
      </c>
    </row>
    <row r="134" spans="1:6" hidden="1" x14ac:dyDescent="0.3">
      <c r="A134" s="11"/>
      <c r="B134" s="418" t="s">
        <v>51</v>
      </c>
      <c r="C134" s="397"/>
      <c r="D134" s="347" t="e">
        <f>IF(D19=#REF!,0,1)</f>
        <v>#REF!</v>
      </c>
      <c r="E134" s="351"/>
      <c r="F134" s="351" t="e">
        <f>IF(F19=#REF!,0,1)</f>
        <v>#REF!</v>
      </c>
    </row>
    <row r="135" spans="1:6" hidden="1" x14ac:dyDescent="0.3">
      <c r="A135" s="11"/>
      <c r="B135" s="418"/>
      <c r="C135" s="397"/>
      <c r="D135" s="347" t="e">
        <f>IF(D21=#REF!,0,1)</f>
        <v>#REF!</v>
      </c>
      <c r="E135" s="351"/>
      <c r="F135" s="351" t="e">
        <f>IF(F21=#REF!,0,1)</f>
        <v>#REF!</v>
      </c>
    </row>
    <row r="136" spans="1:6" hidden="1" x14ac:dyDescent="0.3">
      <c r="A136" s="11" t="s">
        <v>50</v>
      </c>
      <c r="B136" s="417"/>
      <c r="C136" s="397"/>
      <c r="D136" s="347" t="e">
        <f>IF(D22=#REF!,0,1)</f>
        <v>#REF!</v>
      </c>
      <c r="E136" s="351"/>
      <c r="F136" s="351" t="e">
        <f>IF(F22=#REF!,0,1)</f>
        <v>#REF!</v>
      </c>
    </row>
    <row r="137" spans="1:6" hidden="1" x14ac:dyDescent="0.3">
      <c r="A137" s="12"/>
      <c r="B137" s="419"/>
      <c r="C137" s="397"/>
      <c r="D137" s="347" t="e">
        <f>IF(D23=#REF!,0,1)</f>
        <v>#REF!</v>
      </c>
      <c r="E137" s="351"/>
      <c r="F137" s="351" t="e">
        <f>IF(F23=#REF!,0,1)</f>
        <v>#REF!</v>
      </c>
    </row>
    <row r="138" spans="1:6" hidden="1" x14ac:dyDescent="0.3">
      <c r="A138" s="11" t="s">
        <v>49</v>
      </c>
      <c r="B138" s="417"/>
      <c r="C138" s="397"/>
      <c r="D138" s="347" t="e">
        <f>IF(D24=#REF!,0,1)</f>
        <v>#REF!</v>
      </c>
      <c r="E138" s="351"/>
      <c r="F138" s="351" t="e">
        <f>IF(F24=#REF!,0,1)</f>
        <v>#REF!</v>
      </c>
    </row>
    <row r="139" spans="1:6" hidden="1" x14ac:dyDescent="0.3">
      <c r="A139" s="11" t="s">
        <v>48</v>
      </c>
      <c r="B139" s="417"/>
      <c r="C139" s="397"/>
      <c r="D139" s="347" t="e">
        <f>IF(D25=#REF!,0,1)</f>
        <v>#REF!</v>
      </c>
      <c r="E139" s="351"/>
      <c r="F139" s="351" t="e">
        <f>IF(F25=#REF!,0,1)</f>
        <v>#REF!</v>
      </c>
    </row>
    <row r="140" spans="1:6" hidden="1" x14ac:dyDescent="0.3">
      <c r="A140" s="11" t="s">
        <v>120</v>
      </c>
      <c r="B140" s="417"/>
      <c r="C140" s="397"/>
      <c r="D140" s="347" t="e">
        <f>IF(D26=#REF!,0,1)</f>
        <v>#REF!</v>
      </c>
      <c r="E140" s="351"/>
      <c r="F140" s="351" t="e">
        <f>IF(F26=#REF!,0,1)</f>
        <v>#REF!</v>
      </c>
    </row>
    <row r="141" spans="1:6" hidden="1" x14ac:dyDescent="0.3">
      <c r="A141" s="11" t="s">
        <v>118</v>
      </c>
      <c r="B141" s="417"/>
      <c r="C141" s="398" t="s">
        <v>117</v>
      </c>
      <c r="D141" s="347" t="e">
        <f>IF(D27=#REF!,0,1)</f>
        <v>#REF!</v>
      </c>
      <c r="E141" s="351"/>
      <c r="F141" s="351" t="e">
        <f>IF(F27=#REF!,0,1)</f>
        <v>#REF!</v>
      </c>
    </row>
    <row r="142" spans="1:6" hidden="1" x14ac:dyDescent="0.3">
      <c r="A142" s="11"/>
      <c r="B142" s="417"/>
      <c r="C142" s="398" t="s">
        <v>146</v>
      </c>
      <c r="D142" s="347" t="e">
        <f>IF(D28=#REF!,0,1)</f>
        <v>#REF!</v>
      </c>
      <c r="E142" s="351"/>
      <c r="F142" s="351" t="e">
        <f>IF(F28=#REF!,0,1)</f>
        <v>#REF!</v>
      </c>
    </row>
    <row r="143" spans="1:6" hidden="1" x14ac:dyDescent="0.3">
      <c r="A143" s="11"/>
      <c r="B143" s="417"/>
      <c r="C143" s="398" t="s">
        <v>147</v>
      </c>
      <c r="D143" s="347" t="e">
        <f>IF(D29=#REF!,0,1)</f>
        <v>#REF!</v>
      </c>
      <c r="E143" s="351"/>
      <c r="F143" s="351" t="e">
        <f>IF(F29=#REF!,0,1)</f>
        <v>#REF!</v>
      </c>
    </row>
    <row r="144" spans="1:6" hidden="1" x14ac:dyDescent="0.3">
      <c r="A144" s="11" t="s">
        <v>47</v>
      </c>
      <c r="B144" s="417"/>
      <c r="C144" s="397"/>
      <c r="D144" s="347" t="e">
        <f>IF(D30=#REF!,0,1)</f>
        <v>#REF!</v>
      </c>
      <c r="E144" s="351"/>
      <c r="F144" s="351" t="e">
        <f>IF(F30=#REF!,0,1)</f>
        <v>#REF!</v>
      </c>
    </row>
    <row r="145" spans="1:6" hidden="1" x14ac:dyDescent="0.3">
      <c r="A145" s="12"/>
      <c r="B145" s="419"/>
      <c r="C145" s="397"/>
      <c r="D145" s="347" t="e">
        <f>IF(D31=#REF!,0,1)</f>
        <v>#REF!</v>
      </c>
      <c r="E145" s="351"/>
      <c r="F145" s="351" t="e">
        <f>IF(F31=#REF!,0,1)</f>
        <v>#REF!</v>
      </c>
    </row>
    <row r="146" spans="1:6" hidden="1" x14ac:dyDescent="0.3">
      <c r="A146" s="11" t="s">
        <v>46</v>
      </c>
      <c r="B146" s="417"/>
      <c r="C146" s="397"/>
      <c r="D146" s="347" t="e">
        <f>IF(D32=#REF!,0,1)</f>
        <v>#REF!</v>
      </c>
      <c r="E146" s="351"/>
      <c r="F146" s="351" t="e">
        <f>IF(F32=#REF!,0,1)</f>
        <v>#REF!</v>
      </c>
    </row>
    <row r="147" spans="1:6" hidden="1" x14ac:dyDescent="0.3">
      <c r="A147" s="11" t="s">
        <v>45</v>
      </c>
      <c r="B147" s="417"/>
      <c r="C147" s="397"/>
      <c r="D147" s="347" t="e">
        <f>IF(D33=#REF!,0,1)</f>
        <v>#REF!</v>
      </c>
      <c r="E147" s="351"/>
      <c r="F147" s="351" t="e">
        <f>IF(F33=#REF!,0,1)</f>
        <v>#REF!</v>
      </c>
    </row>
    <row r="148" spans="1:6" hidden="1" x14ac:dyDescent="0.3">
      <c r="A148" s="11" t="s">
        <v>44</v>
      </c>
      <c r="B148" s="417"/>
      <c r="C148" s="397"/>
      <c r="D148" s="347" t="e">
        <f>IF(D34=#REF!,0,1)</f>
        <v>#REF!</v>
      </c>
      <c r="E148" s="351"/>
      <c r="F148" s="351" t="e">
        <f>IF(F34=#REF!,0,1)</f>
        <v>#REF!</v>
      </c>
    </row>
    <row r="149" spans="1:6" hidden="1" x14ac:dyDescent="0.3">
      <c r="A149" s="11" t="s">
        <v>43</v>
      </c>
      <c r="B149" s="417"/>
      <c r="C149" s="397"/>
      <c r="D149" s="347" t="e">
        <f>IF(D35=#REF!,0,1)</f>
        <v>#REF!</v>
      </c>
      <c r="E149" s="351"/>
      <c r="F149" s="351" t="e">
        <f>IF(F35=#REF!,0,1)</f>
        <v>#REF!</v>
      </c>
    </row>
    <row r="150" spans="1:6" hidden="1" x14ac:dyDescent="0.3">
      <c r="A150" s="11" t="s">
        <v>42</v>
      </c>
      <c r="B150" s="417"/>
      <c r="C150" s="397"/>
      <c r="D150" s="347" t="e">
        <f>IF(D36=#REF!,0,1)</f>
        <v>#REF!</v>
      </c>
      <c r="E150" s="351"/>
      <c r="F150" s="351" t="e">
        <f>IF(F36=#REF!,0,1)</f>
        <v>#REF!</v>
      </c>
    </row>
    <row r="151" spans="1:6" hidden="1" x14ac:dyDescent="0.3">
      <c r="A151" s="11" t="s">
        <v>41</v>
      </c>
      <c r="B151" s="417"/>
      <c r="C151" s="397"/>
      <c r="D151" s="347" t="e">
        <f>IF(D37=#REF!,0,1)</f>
        <v>#REF!</v>
      </c>
      <c r="E151" s="351"/>
      <c r="F151" s="351" t="e">
        <f>IF(F37=#REF!,0,1)</f>
        <v>#REF!</v>
      </c>
    </row>
    <row r="152" spans="1:6" hidden="1" x14ac:dyDescent="0.3">
      <c r="A152" s="11" t="s">
        <v>110</v>
      </c>
      <c r="B152" s="417"/>
      <c r="C152" s="397"/>
      <c r="D152" s="347" t="e">
        <f>IF(D38=#REF!,0,1)</f>
        <v>#REF!</v>
      </c>
      <c r="E152" s="351"/>
      <c r="F152" s="351" t="e">
        <f>IF(F38=#REF!,0,1)</f>
        <v>#REF!</v>
      </c>
    </row>
    <row r="153" spans="1:6" hidden="1" x14ac:dyDescent="0.3">
      <c r="A153" s="5" t="s">
        <v>149</v>
      </c>
      <c r="B153" s="417"/>
      <c r="C153" s="397"/>
      <c r="D153" s="347" t="e">
        <f>IF(D39=#REF!,0,1)</f>
        <v>#REF!</v>
      </c>
      <c r="E153" s="351"/>
      <c r="F153" s="351" t="e">
        <f>IF(F39=#REF!,0,1)</f>
        <v>#REF!</v>
      </c>
    </row>
    <row r="154" spans="1:6" hidden="1" x14ac:dyDescent="0.3">
      <c r="A154" s="12"/>
      <c r="B154" s="419"/>
      <c r="C154" s="397"/>
      <c r="D154" s="347" t="e">
        <f>IF(D40=#REF!,0,1)</f>
        <v>#REF!</v>
      </c>
      <c r="E154" s="351"/>
      <c r="F154" s="351" t="e">
        <f>IF(F40=#REF!,0,1)</f>
        <v>#REF!</v>
      </c>
    </row>
    <row r="155" spans="1:6" hidden="1" x14ac:dyDescent="0.3">
      <c r="A155" s="11" t="s">
        <v>40</v>
      </c>
      <c r="B155" s="417"/>
      <c r="C155" s="397"/>
      <c r="D155" s="347" t="e">
        <f>IF(D41=#REF!,0,1)</f>
        <v>#REF!</v>
      </c>
      <c r="E155" s="351"/>
      <c r="F155" s="351" t="e">
        <f>IF(F41=#REF!,0,1)</f>
        <v>#REF!</v>
      </c>
    </row>
    <row r="156" spans="1:6" hidden="1" x14ac:dyDescent="0.3">
      <c r="A156" s="11" t="s">
        <v>108</v>
      </c>
      <c r="B156" s="417"/>
      <c r="C156" s="397"/>
      <c r="D156" s="347" t="e">
        <f>IF(D42=#REF!,0,1)</f>
        <v>#REF!</v>
      </c>
      <c r="E156" s="351"/>
      <c r="F156" s="351" t="e">
        <f>IF(F42=#REF!,0,1)</f>
        <v>#REF!</v>
      </c>
    </row>
    <row r="157" spans="1:6" hidden="1" x14ac:dyDescent="0.3">
      <c r="A157" s="11" t="s">
        <v>39</v>
      </c>
      <c r="B157" s="417"/>
      <c r="C157" s="397"/>
      <c r="D157" s="347" t="e">
        <f>IF(D43=#REF!,0,1)</f>
        <v>#REF!</v>
      </c>
      <c r="E157" s="351"/>
      <c r="F157" s="351" t="e">
        <f>IF(F43=#REF!,0,1)</f>
        <v>#REF!</v>
      </c>
    </row>
    <row r="158" spans="1:6" hidden="1" x14ac:dyDescent="0.3">
      <c r="A158" s="11" t="s">
        <v>38</v>
      </c>
      <c r="B158" s="417"/>
      <c r="C158" s="397"/>
      <c r="D158" s="347" t="e">
        <f>IF(D44=#REF!,0,1)</f>
        <v>#REF!</v>
      </c>
      <c r="E158" s="351"/>
      <c r="F158" s="351" t="e">
        <f>IF(F44=#REF!,0,1)</f>
        <v>#REF!</v>
      </c>
    </row>
    <row r="159" spans="1:6" hidden="1" x14ac:dyDescent="0.3">
      <c r="A159" s="11" t="s">
        <v>37</v>
      </c>
      <c r="B159" s="417"/>
      <c r="C159" s="397"/>
      <c r="D159" s="347" t="e">
        <f>IF(D45=#REF!,0,1)</f>
        <v>#REF!</v>
      </c>
      <c r="E159" s="351"/>
      <c r="F159" s="351" t="e">
        <f>IF(F45=#REF!,0,1)</f>
        <v>#REF!</v>
      </c>
    </row>
    <row r="160" spans="1:6" hidden="1" x14ac:dyDescent="0.3">
      <c r="A160" s="11" t="s">
        <v>36</v>
      </c>
      <c r="B160" s="417"/>
      <c r="C160" s="397"/>
      <c r="D160" s="347" t="e">
        <f>IF(D46=#REF!,0,1)</f>
        <v>#REF!</v>
      </c>
      <c r="E160" s="351"/>
      <c r="F160" s="351" t="e">
        <f>IF(F46=#REF!,0,1)</f>
        <v>#REF!</v>
      </c>
    </row>
    <row r="161" spans="1:6" hidden="1" x14ac:dyDescent="0.3">
      <c r="A161" s="11" t="s">
        <v>35</v>
      </c>
      <c r="B161" s="417"/>
      <c r="C161" s="397"/>
      <c r="D161" s="347" t="e">
        <f>IF(D47=#REF!,0,1)</f>
        <v>#REF!</v>
      </c>
      <c r="E161" s="351"/>
      <c r="F161" s="351" t="e">
        <f>IF(F47=#REF!,0,1)</f>
        <v>#REF!</v>
      </c>
    </row>
    <row r="162" spans="1:6" hidden="1" x14ac:dyDescent="0.3">
      <c r="A162" s="12"/>
      <c r="B162" s="419"/>
      <c r="C162" s="397"/>
      <c r="D162" s="347" t="e">
        <f>IF(D48=#REF!,0,1)</f>
        <v>#REF!</v>
      </c>
      <c r="E162" s="351"/>
      <c r="F162" s="351" t="e">
        <f>IF(F48=#REF!,0,1)</f>
        <v>#REF!</v>
      </c>
    </row>
    <row r="163" spans="1:6" hidden="1" x14ac:dyDescent="0.3">
      <c r="A163" s="11" t="s">
        <v>34</v>
      </c>
      <c r="B163" s="417"/>
      <c r="C163" s="397"/>
      <c r="D163" s="347" t="e">
        <f>IF(D49=#REF!,0,1)</f>
        <v>#REF!</v>
      </c>
      <c r="E163" s="351"/>
      <c r="F163" s="351" t="e">
        <f>IF(F49=#REF!,0,1)</f>
        <v>#REF!</v>
      </c>
    </row>
    <row r="164" spans="1:6" hidden="1" x14ac:dyDescent="0.3">
      <c r="A164" s="11" t="s">
        <v>33</v>
      </c>
      <c r="B164" s="417"/>
      <c r="C164" s="397"/>
      <c r="D164" s="347" t="e">
        <f>IF(D50=#REF!,0,1)</f>
        <v>#REF!</v>
      </c>
      <c r="E164" s="351"/>
      <c r="F164" s="351" t="e">
        <f>IF(F50=#REF!,0,1)</f>
        <v>#REF!</v>
      </c>
    </row>
    <row r="165" spans="1:6" hidden="1" x14ac:dyDescent="0.3">
      <c r="A165" s="11" t="s">
        <v>32</v>
      </c>
      <c r="B165" s="417"/>
      <c r="C165" s="397"/>
      <c r="D165" s="347" t="e">
        <f>IF(D51=#REF!,0,1)</f>
        <v>#REF!</v>
      </c>
      <c r="E165" s="351"/>
      <c r="F165" s="351" t="e">
        <f>IF(F51=#REF!,0,1)</f>
        <v>#REF!</v>
      </c>
    </row>
    <row r="166" spans="1:6" hidden="1" x14ac:dyDescent="0.3">
      <c r="A166" s="11" t="s">
        <v>31</v>
      </c>
      <c r="B166" s="417"/>
      <c r="C166" s="397"/>
      <c r="D166" s="347" t="e">
        <f>IF(D52=#REF!,0,1)</f>
        <v>#REF!</v>
      </c>
      <c r="E166" s="351"/>
      <c r="F166" s="351" t="e">
        <f>IF(F52=#REF!,0,1)</f>
        <v>#REF!</v>
      </c>
    </row>
    <row r="167" spans="1:6" hidden="1" x14ac:dyDescent="0.3">
      <c r="A167" s="12"/>
      <c r="B167" s="419"/>
      <c r="C167" s="397"/>
      <c r="D167" s="347" t="e">
        <f>IF(D53=#REF!,0,1)</f>
        <v>#REF!</v>
      </c>
      <c r="E167" s="351"/>
      <c r="F167" s="351" t="e">
        <f>IF(F53=#REF!,0,1)</f>
        <v>#REF!</v>
      </c>
    </row>
    <row r="168" spans="1:6" hidden="1" x14ac:dyDescent="0.3">
      <c r="A168" s="11" t="s">
        <v>30</v>
      </c>
      <c r="B168" s="417"/>
      <c r="C168" s="397"/>
      <c r="D168" s="347" t="e">
        <f>IF(D54=#REF!,0,1)</f>
        <v>#REF!</v>
      </c>
      <c r="E168" s="351"/>
      <c r="F168" s="351" t="e">
        <f>IF(F54=#REF!,0,1)</f>
        <v>#REF!</v>
      </c>
    </row>
    <row r="169" spans="1:6" hidden="1" x14ac:dyDescent="0.3">
      <c r="A169" s="11" t="s">
        <v>29</v>
      </c>
      <c r="B169" s="417"/>
      <c r="C169" s="397"/>
      <c r="D169" s="347" t="e">
        <f>IF(D55=#REF!,0,1)</f>
        <v>#REF!</v>
      </c>
      <c r="E169" s="351"/>
      <c r="F169" s="351" t="e">
        <f>IF(F55=#REF!,0,1)</f>
        <v>#REF!</v>
      </c>
    </row>
    <row r="170" spans="1:6" hidden="1" x14ac:dyDescent="0.3">
      <c r="A170" s="11" t="s">
        <v>28</v>
      </c>
      <c r="B170" s="417"/>
      <c r="C170" s="397"/>
      <c r="D170" s="347" t="e">
        <f>IF(D56=#REF!,0,1)</f>
        <v>#REF!</v>
      </c>
      <c r="E170" s="351"/>
      <c r="F170" s="351" t="e">
        <f>IF(F56=#REF!,0,1)</f>
        <v>#REF!</v>
      </c>
    </row>
    <row r="171" spans="1:6" hidden="1" x14ac:dyDescent="0.3">
      <c r="A171" s="11" t="s">
        <v>27</v>
      </c>
      <c r="B171" s="417"/>
      <c r="C171" s="397"/>
      <c r="D171" s="347" t="e">
        <f>IF(D58=#REF!,0,1)</f>
        <v>#REF!</v>
      </c>
      <c r="E171" s="351"/>
      <c r="F171" s="351" t="e">
        <f>IF(F58=#REF!,0,1)</f>
        <v>#REF!</v>
      </c>
    </row>
    <row r="172" spans="1:6" hidden="1" x14ac:dyDescent="0.3">
      <c r="A172" s="11" t="s">
        <v>26</v>
      </c>
      <c r="B172" s="417"/>
      <c r="C172" s="397"/>
      <c r="D172" s="347" t="e">
        <f>IF(D59=#REF!,0,1)</f>
        <v>#REF!</v>
      </c>
      <c r="E172" s="351"/>
      <c r="F172" s="351" t="e">
        <f>IF(F59=#REF!,0,1)</f>
        <v>#REF!</v>
      </c>
    </row>
    <row r="173" spans="1:6" hidden="1" x14ac:dyDescent="0.3">
      <c r="A173" s="11" t="s">
        <v>25</v>
      </c>
      <c r="B173" s="417"/>
      <c r="C173" s="397"/>
      <c r="D173" s="347" t="e">
        <f>IF(D60=#REF!,0,1)</f>
        <v>#REF!</v>
      </c>
      <c r="E173" s="351"/>
      <c r="F173" s="351" t="e">
        <f>IF(F60=#REF!,0,1)</f>
        <v>#REF!</v>
      </c>
    </row>
    <row r="174" spans="1:6" hidden="1" x14ac:dyDescent="0.3">
      <c r="A174" s="11" t="s">
        <v>24</v>
      </c>
      <c r="B174" s="417"/>
      <c r="C174" s="397"/>
      <c r="D174" s="347" t="e">
        <f>IF(D61=#REF!,0,1)</f>
        <v>#REF!</v>
      </c>
      <c r="E174" s="351"/>
      <c r="F174" s="351" t="e">
        <f>IF(F61=#REF!,0,1)</f>
        <v>#REF!</v>
      </c>
    </row>
    <row r="175" spans="1:6" hidden="1" x14ac:dyDescent="0.3">
      <c r="A175" s="11" t="s">
        <v>23</v>
      </c>
      <c r="B175" s="417"/>
      <c r="C175" s="397"/>
      <c r="D175" s="347" t="e">
        <f>IF(D62=#REF!,0,1)</f>
        <v>#REF!</v>
      </c>
      <c r="E175" s="351"/>
      <c r="F175" s="351" t="e">
        <f>IF(F62=#REF!,0,1)</f>
        <v>#REF!</v>
      </c>
    </row>
    <row r="176" spans="1:6" hidden="1" x14ac:dyDescent="0.3">
      <c r="A176" s="11" t="s">
        <v>22</v>
      </c>
      <c r="B176" s="417"/>
      <c r="C176" s="397"/>
      <c r="D176" s="347" t="e">
        <f>IF(D63=#REF!,0,1)</f>
        <v>#REF!</v>
      </c>
      <c r="E176" s="351"/>
      <c r="F176" s="351" t="e">
        <f>IF(F63=#REF!,0,1)</f>
        <v>#REF!</v>
      </c>
    </row>
    <row r="177" spans="1:6" hidden="1" x14ac:dyDescent="0.3">
      <c r="A177" s="11" t="s">
        <v>21</v>
      </c>
      <c r="B177" s="417"/>
      <c r="C177" s="397"/>
      <c r="D177" s="347" t="e">
        <f>IF(D64=#REF!,0,1)</f>
        <v>#REF!</v>
      </c>
      <c r="E177" s="351"/>
      <c r="F177" s="351" t="e">
        <f>IF(F64=#REF!,0,1)</f>
        <v>#REF!</v>
      </c>
    </row>
    <row r="178" spans="1:6" hidden="1" x14ac:dyDescent="0.3">
      <c r="A178" s="12"/>
      <c r="B178" s="419"/>
      <c r="C178" s="397"/>
      <c r="D178" s="347" t="e">
        <f>IF(D67=#REF!,0,1)</f>
        <v>#REF!</v>
      </c>
      <c r="E178" s="351"/>
      <c r="F178" s="351" t="e">
        <f>IF(F67=#REF!,0,1)</f>
        <v>#REF!</v>
      </c>
    </row>
    <row r="179" spans="1:6" hidden="1" x14ac:dyDescent="0.3">
      <c r="A179" s="11" t="s">
        <v>20</v>
      </c>
      <c r="B179" s="417"/>
      <c r="C179" s="397"/>
      <c r="D179" s="347" t="e">
        <f>IF(D68=#REF!,0,1)</f>
        <v>#REF!</v>
      </c>
      <c r="E179" s="351"/>
      <c r="F179" s="351" t="e">
        <f>IF(F68=#REF!,0,1)</f>
        <v>#REF!</v>
      </c>
    </row>
    <row r="180" spans="1:6" hidden="1" x14ac:dyDescent="0.3">
      <c r="A180" s="11" t="s">
        <v>19</v>
      </c>
      <c r="B180" s="416"/>
      <c r="C180" s="397"/>
      <c r="D180" s="347" t="e">
        <f>IF(D69=#REF!,0,1)</f>
        <v>#REF!</v>
      </c>
      <c r="E180" s="351"/>
      <c r="F180" s="351" t="e">
        <f>IF(F69=#REF!,0,1)</f>
        <v>#REF!</v>
      </c>
    </row>
    <row r="181" spans="1:6" hidden="1" x14ac:dyDescent="0.3">
      <c r="A181" s="11" t="s">
        <v>18</v>
      </c>
      <c r="B181" s="417"/>
      <c r="C181" s="397"/>
      <c r="D181" s="347" t="e">
        <f>IF(D71=#REF!,0,1)</f>
        <v>#REF!</v>
      </c>
      <c r="E181" s="351"/>
      <c r="F181" s="351" t="e">
        <f>IF(F71=#REF!,0,1)</f>
        <v>#REF!</v>
      </c>
    </row>
    <row r="182" spans="1:6" hidden="1" x14ac:dyDescent="0.3">
      <c r="A182" s="13" t="s">
        <v>17</v>
      </c>
      <c r="B182" s="420"/>
      <c r="C182" s="397"/>
      <c r="D182" s="347" t="e">
        <f>IF(#REF!=#REF!,0,1)</f>
        <v>#REF!</v>
      </c>
      <c r="E182" s="351"/>
      <c r="F182" s="351" t="e">
        <f>IF(#REF!=#REF!,0,1)</f>
        <v>#REF!</v>
      </c>
    </row>
    <row r="183" spans="1:6" hidden="1" x14ac:dyDescent="0.3">
      <c r="A183" s="11" t="s">
        <v>16</v>
      </c>
      <c r="B183" s="417"/>
      <c r="C183" s="397"/>
      <c r="D183" s="347" t="e">
        <f>IF(D72=#REF!,0,1)</f>
        <v>#REF!</v>
      </c>
      <c r="E183" s="351"/>
      <c r="F183" s="351" t="e">
        <f>IF(F72=#REF!,0,1)</f>
        <v>#REF!</v>
      </c>
    </row>
    <row r="184" spans="1:6" hidden="1" x14ac:dyDescent="0.3">
      <c r="A184" s="13"/>
      <c r="B184" s="420" t="s">
        <v>15</v>
      </c>
      <c r="C184" s="397"/>
      <c r="D184" s="347" t="e">
        <f>IF(D73=#REF!,0,1)</f>
        <v>#REF!</v>
      </c>
      <c r="E184" s="351"/>
      <c r="F184" s="351" t="e">
        <f>IF(F73=#REF!,0,1)</f>
        <v>#REF!</v>
      </c>
    </row>
    <row r="185" spans="1:6" hidden="1" x14ac:dyDescent="0.3">
      <c r="A185" s="13"/>
      <c r="B185" s="420" t="s">
        <v>90</v>
      </c>
      <c r="C185" s="397"/>
      <c r="D185" s="347" t="e">
        <f>IF(D74=#REF!,0,1)</f>
        <v>#REF!</v>
      </c>
      <c r="E185" s="351"/>
      <c r="F185" s="351" t="e">
        <f>IF(F74=#REF!,0,1)</f>
        <v>#REF!</v>
      </c>
    </row>
    <row r="186" spans="1:6" hidden="1" x14ac:dyDescent="0.3">
      <c r="A186" s="13"/>
      <c r="B186" s="420" t="s">
        <v>94</v>
      </c>
      <c r="C186" s="397"/>
      <c r="D186" s="347" t="e">
        <f>IF(#REF!=#REF!,0,1)</f>
        <v>#REF!</v>
      </c>
      <c r="E186" s="351"/>
      <c r="F186" s="351" t="e">
        <f>IF(#REF!=#REF!,0,1)</f>
        <v>#REF!</v>
      </c>
    </row>
    <row r="187" spans="1:6" hidden="1" x14ac:dyDescent="0.3">
      <c r="A187" s="13"/>
      <c r="B187" s="420" t="s">
        <v>92</v>
      </c>
      <c r="C187" s="397"/>
      <c r="D187" s="347" t="e">
        <f>IF(D75=#REF!,0,1)</f>
        <v>#REF!</v>
      </c>
      <c r="E187" s="351"/>
      <c r="F187" s="351" t="e">
        <f>IF(F75=#REF!,0,1)</f>
        <v>#REF!</v>
      </c>
    </row>
    <row r="188" spans="1:6" hidden="1" x14ac:dyDescent="0.3">
      <c r="A188" s="14"/>
      <c r="B188" s="418" t="s">
        <v>14</v>
      </c>
      <c r="C188" s="397"/>
      <c r="D188" s="347" t="e">
        <f>IF(D76=#REF!,0,1)</f>
        <v>#REF!</v>
      </c>
      <c r="E188" s="351"/>
      <c r="F188" s="351" t="e">
        <f>IF(F76=#REF!,0,1)</f>
        <v>#REF!</v>
      </c>
    </row>
    <row r="189" spans="1:6" hidden="1" x14ac:dyDescent="0.3">
      <c r="A189" s="14"/>
      <c r="B189" s="418" t="s">
        <v>13</v>
      </c>
      <c r="C189" s="397"/>
      <c r="D189" s="347" t="e">
        <f>IF(D77=#REF!,0,1)</f>
        <v>#REF!</v>
      </c>
      <c r="E189" s="351"/>
      <c r="F189" s="351" t="e">
        <f>IF(F77=#REF!,0,1)</f>
        <v>#REF!</v>
      </c>
    </row>
    <row r="190" spans="1:6" hidden="1" x14ac:dyDescent="0.3">
      <c r="A190" s="14"/>
      <c r="B190" s="418" t="s">
        <v>90</v>
      </c>
      <c r="C190" s="397"/>
      <c r="D190" s="347" t="e">
        <f>IF(D78=#REF!,0,1)</f>
        <v>#REF!</v>
      </c>
      <c r="E190" s="351"/>
      <c r="F190" s="351" t="e">
        <f>IF(F78=#REF!,0,1)</f>
        <v>#REF!</v>
      </c>
    </row>
    <row r="191" spans="1:6" hidden="1" x14ac:dyDescent="0.3">
      <c r="A191" s="14"/>
      <c r="B191" s="418" t="s">
        <v>87</v>
      </c>
      <c r="C191" s="397"/>
      <c r="D191" s="347" t="e">
        <f>IF(D79=#REF!,0,1)</f>
        <v>#REF!</v>
      </c>
      <c r="E191" s="351"/>
      <c r="F191" s="351" t="e">
        <f>IF(F79=#REF!,0,1)</f>
        <v>#REF!</v>
      </c>
    </row>
    <row r="192" spans="1:6" hidden="1" x14ac:dyDescent="0.3">
      <c r="A192" s="11" t="s">
        <v>12</v>
      </c>
      <c r="B192" s="417"/>
      <c r="C192" s="397"/>
      <c r="D192" s="347" t="e">
        <f>IF(D80=#REF!,0,1)</f>
        <v>#REF!</v>
      </c>
      <c r="E192" s="351"/>
      <c r="F192" s="351" t="e">
        <f>IF(F80=#REF!,0,1)</f>
        <v>#REF!</v>
      </c>
    </row>
    <row r="193" spans="1:6" hidden="1" x14ac:dyDescent="0.3">
      <c r="A193" s="13"/>
      <c r="B193" s="420" t="s">
        <v>11</v>
      </c>
      <c r="C193" s="397"/>
      <c r="D193" s="347" t="e">
        <f>IF(D81=#REF!,0,1)</f>
        <v>#REF!</v>
      </c>
      <c r="E193" s="351"/>
      <c r="F193" s="351" t="e">
        <f>IF(F81=#REF!,0,1)</f>
        <v>#REF!</v>
      </c>
    </row>
    <row r="194" spans="1:6" hidden="1" x14ac:dyDescent="0.3">
      <c r="A194" s="13"/>
      <c r="B194" s="420" t="s">
        <v>9</v>
      </c>
      <c r="C194" s="397"/>
      <c r="D194" s="347" t="e">
        <f>IF(D82=#REF!,0,1)</f>
        <v>#REF!</v>
      </c>
      <c r="E194" s="351"/>
      <c r="F194" s="351" t="e">
        <f>IF(F82=#REF!,0,1)</f>
        <v>#REF!</v>
      </c>
    </row>
    <row r="195" spans="1:6" hidden="1" x14ac:dyDescent="0.3">
      <c r="A195" s="13"/>
      <c r="B195" s="420" t="s">
        <v>83</v>
      </c>
      <c r="C195" s="397"/>
      <c r="D195" s="347" t="e">
        <f>IF(D83=#REF!,0,1)</f>
        <v>#REF!</v>
      </c>
      <c r="E195" s="351"/>
      <c r="F195" s="351" t="e">
        <f>IF(F83=#REF!,0,1)</f>
        <v>#REF!</v>
      </c>
    </row>
    <row r="196" spans="1:6" hidden="1" x14ac:dyDescent="0.3">
      <c r="A196" s="13"/>
      <c r="B196" s="420" t="s">
        <v>10</v>
      </c>
      <c r="C196" s="397"/>
      <c r="D196" s="347" t="e">
        <f>IF(D84=#REF!,0,1)</f>
        <v>#REF!</v>
      </c>
      <c r="E196" s="351"/>
      <c r="F196" s="351" t="e">
        <f>IF(F84=#REF!,0,1)</f>
        <v>#REF!</v>
      </c>
    </row>
    <row r="197" spans="1:6" hidden="1" x14ac:dyDescent="0.3">
      <c r="A197" s="13"/>
      <c r="B197" s="418" t="s">
        <v>8</v>
      </c>
      <c r="C197" s="397"/>
      <c r="D197" s="347" t="e">
        <f>IF(D85=#REF!,0,1)</f>
        <v>#REF!</v>
      </c>
      <c r="E197" s="351"/>
      <c r="F197" s="351" t="e">
        <f>IF(F85=#REF!,0,1)</f>
        <v>#REF!</v>
      </c>
    </row>
    <row r="198" spans="1:6" hidden="1" x14ac:dyDescent="0.3">
      <c r="A198" s="11" t="s">
        <v>7</v>
      </c>
      <c r="B198" s="417"/>
      <c r="C198" s="397"/>
      <c r="D198" s="347" t="e">
        <f>IF(D86=#REF!,0,1)</f>
        <v>#REF!</v>
      </c>
      <c r="E198" s="351"/>
      <c r="F198" s="351" t="e">
        <f>IF(F86=#REF!,0,1)</f>
        <v>#REF!</v>
      </c>
    </row>
    <row r="199" spans="1:6" hidden="1" x14ac:dyDescent="0.3">
      <c r="A199" s="15"/>
      <c r="B199" s="420" t="s">
        <v>6</v>
      </c>
      <c r="C199" s="397"/>
      <c r="D199" s="347" t="e">
        <f>IF(D87=#REF!,0,1)</f>
        <v>#REF!</v>
      </c>
      <c r="E199" s="351"/>
      <c r="F199" s="351" t="e">
        <f>IF(F87=#REF!,0,1)</f>
        <v>#REF!</v>
      </c>
    </row>
    <row r="200" spans="1:6" hidden="1" x14ac:dyDescent="0.3">
      <c r="A200" s="15"/>
      <c r="B200" s="420" t="s">
        <v>5</v>
      </c>
      <c r="C200" s="397"/>
      <c r="D200" s="347" t="e">
        <f>IF(D88=#REF!,0,1)</f>
        <v>#REF!</v>
      </c>
      <c r="E200" s="351"/>
      <c r="F200" s="351" t="e">
        <f>IF(F88=#REF!,0,1)</f>
        <v>#REF!</v>
      </c>
    </row>
    <row r="201" spans="1:6" hidden="1" x14ac:dyDescent="0.3">
      <c r="A201" s="15"/>
      <c r="B201" s="420" t="s">
        <v>4</v>
      </c>
      <c r="C201" s="397"/>
      <c r="D201" s="347" t="e">
        <f>IF(D89=#REF!,0,1)</f>
        <v>#REF!</v>
      </c>
      <c r="E201" s="351"/>
      <c r="F201" s="351" t="e">
        <f>IF(F89=#REF!,0,1)</f>
        <v>#REF!</v>
      </c>
    </row>
    <row r="202" spans="1:6" hidden="1" x14ac:dyDescent="0.3">
      <c r="A202" s="15"/>
      <c r="B202" s="420"/>
      <c r="C202" s="397"/>
      <c r="D202" s="347" t="e">
        <f>IF(D91=#REF!,0,1)</f>
        <v>#REF!</v>
      </c>
      <c r="E202" s="351"/>
      <c r="F202" s="351" t="e">
        <f>IF(F91=#REF!,0,1)</f>
        <v>#REF!</v>
      </c>
    </row>
    <row r="203" spans="1:6" hidden="1" x14ac:dyDescent="0.3">
      <c r="A203" s="15"/>
      <c r="B203" s="421"/>
      <c r="C203" s="397"/>
      <c r="D203" s="347" t="e">
        <f>IF(#REF!=#REF!,0,1)</f>
        <v>#REF!</v>
      </c>
      <c r="E203" s="351"/>
      <c r="F203" s="351" t="e">
        <f>IF(#REF!=#REF!,0,1)</f>
        <v>#REF!</v>
      </c>
    </row>
    <row r="204" spans="1:6" hidden="1" x14ac:dyDescent="0.3">
      <c r="A204" s="16" t="s">
        <v>73</v>
      </c>
      <c r="B204" s="422"/>
      <c r="C204" s="397"/>
      <c r="D204" s="347" t="e">
        <f>IF(D92=#REF!,0,1)</f>
        <v>#REF!</v>
      </c>
      <c r="E204" s="351"/>
      <c r="F204" s="351" t="e">
        <f>IF(F92=#REF!,0,1)</f>
        <v>#REF!</v>
      </c>
    </row>
    <row r="205" spans="1:6" hidden="1" x14ac:dyDescent="0.3">
      <c r="A205" s="15" t="s">
        <v>72</v>
      </c>
      <c r="B205" s="421"/>
      <c r="C205" s="397"/>
      <c r="D205" s="347" t="e">
        <f>IF(D93=#REF!,0,1)</f>
        <v>#REF!</v>
      </c>
      <c r="E205" s="351"/>
      <c r="F205" s="351" t="e">
        <f>IF(F93=#REF!,0,1)</f>
        <v>#REF!</v>
      </c>
    </row>
    <row r="206" spans="1:6" hidden="1" x14ac:dyDescent="0.3">
      <c r="A206" s="11" t="s">
        <v>3</v>
      </c>
      <c r="B206" s="417"/>
      <c r="C206" s="397"/>
      <c r="D206" s="347" t="e">
        <f>IF(D94=#REF!,0,1)</f>
        <v>#REF!</v>
      </c>
      <c r="E206" s="351"/>
      <c r="F206" s="351" t="e">
        <f>IF(F94=#REF!,0,1)</f>
        <v>#REF!</v>
      </c>
    </row>
    <row r="207" spans="1:6" hidden="1" x14ac:dyDescent="0.3">
      <c r="A207" s="11" t="s">
        <v>71</v>
      </c>
      <c r="B207" s="417"/>
      <c r="C207" s="397"/>
      <c r="D207" s="347" t="e">
        <f>IF(D95=#REF!,0,1)</f>
        <v>#REF!</v>
      </c>
      <c r="E207" s="351"/>
      <c r="F207" s="351" t="e">
        <f>IF(F95=#REF!,0,1)</f>
        <v>#REF!</v>
      </c>
    </row>
    <row r="208" spans="1:6" hidden="1" x14ac:dyDescent="0.3">
      <c r="A208" s="11" t="s">
        <v>2</v>
      </c>
      <c r="B208" s="417"/>
      <c r="C208" s="397"/>
      <c r="D208" s="347" t="e">
        <f>IF(#REF!=#REF!,0,1)</f>
        <v>#REF!</v>
      </c>
      <c r="E208" s="351"/>
      <c r="F208" s="351" t="e">
        <f>IF(#REF!=#REF!,0,1)</f>
        <v>#REF!</v>
      </c>
    </row>
    <row r="209" spans="1:6" hidden="1" x14ac:dyDescent="0.3">
      <c r="A209" s="11" t="s">
        <v>69</v>
      </c>
      <c r="B209" s="417"/>
      <c r="C209" s="397"/>
      <c r="D209" s="347" t="e">
        <f>IF(#REF!=#REF!,0,1)</f>
        <v>#REF!</v>
      </c>
      <c r="E209" s="351"/>
      <c r="F209" s="351" t="e">
        <f>IF(#REF!=#REF!,0,1)</f>
        <v>#REF!</v>
      </c>
    </row>
    <row r="210" spans="1:6" hidden="1" x14ac:dyDescent="0.3">
      <c r="A210" s="11" t="s">
        <v>68</v>
      </c>
      <c r="B210" s="417"/>
      <c r="C210" s="397"/>
      <c r="D210" s="347" t="e">
        <f>IF(D96=#REF!,0,1)</f>
        <v>#REF!</v>
      </c>
      <c r="E210" s="351"/>
      <c r="F210" s="351" t="e">
        <f>IF(F96=#REF!,0,1)</f>
        <v>#REF!</v>
      </c>
    </row>
    <row r="211" spans="1:6" hidden="1" x14ac:dyDescent="0.3">
      <c r="A211" s="11" t="s">
        <v>1</v>
      </c>
      <c r="B211" s="417"/>
      <c r="C211" s="397"/>
      <c r="D211" s="347" t="e">
        <f>IF(D97=#REF!,0,1)</f>
        <v>#REF!</v>
      </c>
      <c r="E211" s="351"/>
      <c r="F211" s="351" t="e">
        <f>IF(F97=#REF!,0,1)</f>
        <v>#REF!</v>
      </c>
    </row>
    <row r="212" spans="1:6" hidden="1" x14ac:dyDescent="0.3">
      <c r="A212" s="11" t="s">
        <v>0</v>
      </c>
      <c r="B212" s="417"/>
      <c r="C212" s="397"/>
      <c r="D212" s="347" t="e">
        <f>IF(D98=#REF!,0,1)</f>
        <v>#REF!</v>
      </c>
      <c r="E212" s="351"/>
      <c r="F212" s="351" t="e">
        <f>IF(F98=#REF!,0,1)</f>
        <v>#REF!</v>
      </c>
    </row>
    <row r="213" spans="1:6" hidden="1" x14ac:dyDescent="0.3">
      <c r="A213" s="11" t="s">
        <v>62</v>
      </c>
      <c r="B213" s="417"/>
      <c r="C213" s="397"/>
      <c r="D213" s="347" t="e">
        <f>IF(D99=#REF!,0,1)</f>
        <v>#REF!</v>
      </c>
      <c r="E213" s="351"/>
      <c r="F213" s="351" t="e">
        <f>IF(F99=#REF!,0,1)</f>
        <v>#REF!</v>
      </c>
    </row>
    <row r="214" spans="1:6" hidden="1" x14ac:dyDescent="0.3">
      <c r="A214" s="11"/>
      <c r="B214" s="417"/>
      <c r="C214" s="397"/>
      <c r="D214" s="347" t="e">
        <f>IF(#REF!=#REF!,0,1)</f>
        <v>#REF!</v>
      </c>
      <c r="E214" s="351"/>
      <c r="F214" s="351" t="e">
        <f>IF(#REF!=#REF!,0,1)</f>
        <v>#REF!</v>
      </c>
    </row>
    <row r="215" spans="1:6" ht="15" hidden="1" thickBot="1" x14ac:dyDescent="0.35">
      <c r="A215" s="75" t="s">
        <v>61</v>
      </c>
      <c r="B215" s="423"/>
      <c r="C215" s="397"/>
      <c r="D215" s="347" t="e">
        <f>IF(#REF!=#REF!,0,1)</f>
        <v>#REF!</v>
      </c>
      <c r="E215" s="351"/>
      <c r="F215" s="351" t="e">
        <f>IF(#REF!=#REF!,0,1)</f>
        <v>#REF!</v>
      </c>
    </row>
    <row r="216" spans="1:6" hidden="1" x14ac:dyDescent="0.3">
      <c r="A216" s="71"/>
      <c r="B216" s="395"/>
      <c r="C216" s="397"/>
      <c r="D216" s="347"/>
      <c r="E216" s="351"/>
      <c r="F216" s="351"/>
    </row>
    <row r="217" spans="1:6" hidden="1" x14ac:dyDescent="0.3">
      <c r="A217" s="71"/>
      <c r="B217" s="395"/>
      <c r="C217" s="397"/>
      <c r="D217" s="347"/>
      <c r="E217" s="351"/>
      <c r="F217" s="351"/>
    </row>
    <row r="218" spans="1:6" hidden="1" x14ac:dyDescent="0.3">
      <c r="A218" s="71"/>
      <c r="B218" s="395"/>
      <c r="C218" s="397"/>
      <c r="D218" s="347"/>
      <c r="E218" s="351"/>
      <c r="F218" s="351"/>
    </row>
  </sheetData>
  <conditionalFormatting sqref="D4 D6:D10 F21:F24 F27:F44 D28 F46:F57 F99:F100">
    <cfRule type="expression" dxfId="282" priority="124">
      <formula>IF(D120=1,TRUE, FALSE)</formula>
    </cfRule>
  </conditionalFormatting>
  <conditionalFormatting sqref="D4:D93">
    <cfRule type="expression" dxfId="281" priority="16">
      <formula>IF(AND(D4&lt;1.01,D4&lt;&gt;0),TRUE,FALSE)</formula>
    </cfRule>
  </conditionalFormatting>
  <conditionalFormatting sqref="D5">
    <cfRule type="expression" dxfId="280" priority="15">
      <formula>IF(D122=1,TRUE, FALSE)</formula>
    </cfRule>
  </conditionalFormatting>
  <conditionalFormatting sqref="D11:D20 F12:F14 D29 F58:F66">
    <cfRule type="expression" dxfId="279" priority="106">
      <formula>IF(D126=1,TRUE, FALSE)</formula>
    </cfRule>
  </conditionalFormatting>
  <conditionalFormatting sqref="D21:D56 F66 F75:F88 F92:F93 D96:D97">
    <cfRule type="expression" dxfId="278" priority="125">
      <formula>IF(D135=1,TRUE, FALSE)</formula>
    </cfRule>
  </conditionalFormatting>
  <conditionalFormatting sqref="D33">
    <cfRule type="expression" dxfId="277" priority="29">
      <formula>IF(D148=1,TRUE, FALSE)</formula>
    </cfRule>
  </conditionalFormatting>
  <conditionalFormatting sqref="D35:D39">
    <cfRule type="expression" dxfId="276" priority="25">
      <formula>IF(D150=1,TRUE, FALSE)</formula>
    </cfRule>
  </conditionalFormatting>
  <conditionalFormatting sqref="D51">
    <cfRule type="expression" dxfId="275" priority="19">
      <formula>IF(D166=1,TRUE, FALSE)</formula>
    </cfRule>
  </conditionalFormatting>
  <conditionalFormatting sqref="D57">
    <cfRule type="expression" dxfId="274" priority="64">
      <formula>IF(D183=1,TRUE, FALSE)</formula>
    </cfRule>
    <cfRule type="expression" dxfId="273" priority="63">
      <formula>IF(D182=1,TRUE, FALSE)</formula>
    </cfRule>
  </conditionalFormatting>
  <conditionalFormatting sqref="D58:D65 F59:F74 D89 F91 F103">
    <cfRule type="expression" dxfId="272" priority="69">
      <formula>IF(D171=1,TRUE, FALSE)</formula>
    </cfRule>
  </conditionalFormatting>
  <conditionalFormatting sqref="D66">
    <cfRule type="expression" dxfId="271" priority="62">
      <formula>IF(D182=1,TRUE, FALSE)</formula>
    </cfRule>
  </conditionalFormatting>
  <conditionalFormatting sqref="D67:D70 D72:D74 D91">
    <cfRule type="expression" dxfId="270" priority="104">
      <formula>IF(D178=1,TRUE, FALSE)</formula>
    </cfRule>
  </conditionalFormatting>
  <conditionalFormatting sqref="D71">
    <cfRule type="expression" dxfId="269" priority="100">
      <formula>IF(D181=1,TRUE, FALSE)</formula>
    </cfRule>
  </conditionalFormatting>
  <conditionalFormatting sqref="D95">
    <cfRule type="expression" dxfId="268" priority="38">
      <formula>IF(D208=1,TRUE, FALSE)</formula>
    </cfRule>
  </conditionalFormatting>
  <conditionalFormatting sqref="D95:D107">
    <cfRule type="expression" dxfId="267" priority="39">
      <formula>IF(AND(D95&lt;1.01,D95&lt;&gt;0),TRUE,FALSE)</formula>
    </cfRule>
  </conditionalFormatting>
  <conditionalFormatting sqref="D98">
    <cfRule type="expression" dxfId="266" priority="48">
      <formula>IF(D211=1,TRUE, FALSE)</formula>
    </cfRule>
  </conditionalFormatting>
  <conditionalFormatting sqref="D99:D104">
    <cfRule type="expression" dxfId="265" priority="59">
      <formula>IF(D213=1,TRUE, FALSE)</formula>
    </cfRule>
  </conditionalFormatting>
  <conditionalFormatting sqref="D105">
    <cfRule type="expression" dxfId="264" priority="54">
      <formula>IF(D216=1,TRUE, FALSE)</formula>
    </cfRule>
  </conditionalFormatting>
  <conditionalFormatting sqref="D106">
    <cfRule type="expression" dxfId="263" priority="55">
      <formula>IF(D215=1,TRUE, FALSE)</formula>
    </cfRule>
  </conditionalFormatting>
  <conditionalFormatting sqref="D107">
    <cfRule type="expression" dxfId="262" priority="122">
      <formula>IF(D215=1,TRUE, FALSE)</formula>
    </cfRule>
  </conditionalFormatting>
  <conditionalFormatting sqref="F4:F10 F28">
    <cfRule type="expression" dxfId="261" priority="118">
      <formula>IF(F122=1,TRUE, FALSE)</formula>
    </cfRule>
  </conditionalFormatting>
  <conditionalFormatting sqref="F4:F93">
    <cfRule type="expression" dxfId="260" priority="7">
      <formula>IF(AND(F4&lt;1.01,F4&lt;&gt;0),TRUE,FALSE)</formula>
    </cfRule>
  </conditionalFormatting>
  <conditionalFormatting sqref="F8:F9">
    <cfRule type="expression" dxfId="259" priority="107">
      <formula>IF(F124=1,TRUE, FALSE)</formula>
    </cfRule>
  </conditionalFormatting>
  <conditionalFormatting sqref="F11:F17 F19:F20 F29:F30 F35:F39">
    <cfRule type="expression" dxfId="258" priority="116">
      <formula>IF(F128=1,TRUE, FALSE)</formula>
    </cfRule>
  </conditionalFormatting>
  <conditionalFormatting sqref="F12:F13">
    <cfRule type="expression" dxfId="257" priority="33">
      <formula>IF(F130=1,TRUE, FALSE)</formula>
    </cfRule>
  </conditionalFormatting>
  <conditionalFormatting sqref="F13">
    <cfRule type="expression" dxfId="256" priority="32">
      <formula>IF(F129=1,TRUE, FALSE)</formula>
    </cfRule>
  </conditionalFormatting>
  <conditionalFormatting sqref="F17:F20">
    <cfRule type="expression" dxfId="255" priority="14">
      <formula>IF(F132=1,TRUE, FALSE)</formula>
    </cfRule>
  </conditionalFormatting>
  <conditionalFormatting sqref="F24:F28">
    <cfRule type="expression" dxfId="254" priority="10">
      <formula>IF(F138=1,TRUE, FALSE)</formula>
    </cfRule>
  </conditionalFormatting>
  <conditionalFormatting sqref="F32">
    <cfRule type="expression" dxfId="253" priority="30">
      <formula>IF(F146=1,TRUE, FALSE)</formula>
    </cfRule>
    <cfRule type="expression" dxfId="252" priority="31">
      <formula>IF(F150=1,TRUE, FALSE)</formula>
    </cfRule>
  </conditionalFormatting>
  <conditionalFormatting sqref="F33">
    <cfRule type="expression" dxfId="251" priority="24">
      <formula>IF(F150=1,TRUE, FALSE)</formula>
    </cfRule>
  </conditionalFormatting>
  <conditionalFormatting sqref="F41">
    <cfRule type="expression" dxfId="250" priority="23">
      <formula>IF(F155=1,TRUE, FALSE)</formula>
    </cfRule>
    <cfRule type="expression" dxfId="249" priority="22">
      <formula>IF(F156=1,TRUE, FALSE)</formula>
    </cfRule>
  </conditionalFormatting>
  <conditionalFormatting sqref="F43">
    <cfRule type="expression" dxfId="248" priority="4">
      <formula>IF(F157=1,TRUE, FALSE)</formula>
    </cfRule>
    <cfRule type="expression" dxfId="247" priority="3">
      <formula>IF(F158=1,TRUE, FALSE)</formula>
    </cfRule>
  </conditionalFormatting>
  <conditionalFormatting sqref="F45:F47">
    <cfRule type="expression" dxfId="246" priority="8">
      <formula>IF(F159=1,TRUE, FALSE)</formula>
    </cfRule>
  </conditionalFormatting>
  <conditionalFormatting sqref="F51">
    <cfRule type="expression" dxfId="245" priority="18">
      <formula>IF(F168=1,TRUE, FALSE)</formula>
    </cfRule>
  </conditionalFormatting>
  <conditionalFormatting sqref="F52">
    <cfRule type="expression" dxfId="244" priority="84">
      <formula>IF(F166=1,TRUE, FALSE)</formula>
    </cfRule>
  </conditionalFormatting>
  <conditionalFormatting sqref="F54:F57">
    <cfRule type="expression" dxfId="243" priority="101">
      <formula>IF(F168=1,TRUE, FALSE)</formula>
    </cfRule>
  </conditionalFormatting>
  <conditionalFormatting sqref="F66 F71 D75:D88 D90 D92:D93">
    <cfRule type="expression" dxfId="242" priority="120">
      <formula>IF(D178=1,TRUE, FALSE)</formula>
    </cfRule>
  </conditionalFormatting>
  <conditionalFormatting sqref="F68:F71">
    <cfRule type="expression" dxfId="241" priority="68">
      <formula>IF(F179=1,TRUE, FALSE)</formula>
    </cfRule>
  </conditionalFormatting>
  <conditionalFormatting sqref="F71">
    <cfRule type="expression" dxfId="240" priority="81">
      <formula>IF(F181=1,TRUE, FALSE)</formula>
    </cfRule>
  </conditionalFormatting>
  <conditionalFormatting sqref="F73">
    <cfRule type="expression" dxfId="239" priority="79">
      <formula>IF(F184=1,TRUE, FALSE)</formula>
    </cfRule>
  </conditionalFormatting>
  <conditionalFormatting sqref="F84:F85">
    <cfRule type="expression" dxfId="238" priority="97">
      <formula>IF(F196=1,TRUE, FALSE)</formula>
    </cfRule>
  </conditionalFormatting>
  <conditionalFormatting sqref="F89">
    <cfRule type="expression" dxfId="237" priority="66">
      <formula>IF(F202=1,TRUE, FALSE)</formula>
    </cfRule>
  </conditionalFormatting>
  <conditionalFormatting sqref="F90">
    <cfRule type="expression" dxfId="236" priority="78">
      <formula>IF(F202=1,TRUE, FALSE)</formula>
    </cfRule>
  </conditionalFormatting>
  <conditionalFormatting sqref="F95">
    <cfRule type="expression" dxfId="235" priority="36">
      <formula>IF(F208=1,TRUE, FALSE)</formula>
    </cfRule>
  </conditionalFormatting>
  <conditionalFormatting sqref="F95:F107">
    <cfRule type="expression" dxfId="234" priority="1">
      <formula>IF(AND(F95&lt;1.01,F95&lt;&gt;0),TRUE,FALSE)</formula>
    </cfRule>
  </conditionalFormatting>
  <conditionalFormatting sqref="F96">
    <cfRule type="expression" dxfId="233" priority="41">
      <formula>IF(F210=1,TRUE, FALSE)</formula>
    </cfRule>
  </conditionalFormatting>
  <conditionalFormatting sqref="F97:F98">
    <cfRule type="expression" dxfId="232" priority="34">
      <formula>IF(F210=1,TRUE, FALSE)</formula>
    </cfRule>
  </conditionalFormatting>
  <conditionalFormatting sqref="F101:F102">
    <cfRule type="expression" dxfId="231" priority="2">
      <formula>IF(F215=1,TRUE, FALSE)</formula>
    </cfRule>
  </conditionalFormatting>
  <conditionalFormatting sqref="F104">
    <cfRule type="expression" dxfId="230" priority="83">
      <formula>IF(F216=1,TRUE, FALSE)</formula>
    </cfRule>
  </conditionalFormatting>
  <conditionalFormatting sqref="F105">
    <cfRule type="expression" dxfId="229" priority="50">
      <formula>IF(F216=1,TRUE, FALSE)</formula>
    </cfRule>
  </conditionalFormatting>
  <conditionalFormatting sqref="F106">
    <cfRule type="expression" dxfId="228" priority="51">
      <formula>IF(F215=1,TRUE, FALSE)</formula>
    </cfRule>
  </conditionalFormatting>
  <conditionalFormatting sqref="F107">
    <cfRule type="expression" dxfId="227" priority="121">
      <formula>IF(F217=1,TRUE, 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Network Health PlusRX</vt:lpstr>
      <vt:lpstr>Network Health PremierRX</vt:lpstr>
      <vt:lpstr>Network Health Choice</vt:lpstr>
      <vt:lpstr>Network Health Select</vt:lpstr>
      <vt:lpstr>Network Health Cares</vt:lpstr>
      <vt:lpstr>Network Health Go</vt:lpstr>
      <vt:lpstr>Network Health Anywhere</vt:lpstr>
      <vt:lpstr>MSA (Prime) Plan</vt:lpstr>
      <vt:lpstr>Network Health Zero</vt:lpstr>
      <vt:lpstr>Network Health Armor</vt:lpstr>
      <vt:lpstr>Network Health Bravo</vt:lpstr>
      <vt:lpstr>Marketing - PPO, HMO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Donohue, Rory</dc:creator>
  <cp:lastModifiedBy>Melberg, Kay</cp:lastModifiedBy>
  <dcterms:created xsi:type="dcterms:W3CDTF">2019-06-13T18:59:49Z</dcterms:created>
  <dcterms:modified xsi:type="dcterms:W3CDTF">2026-04-21T21:27:00Z</dcterms:modified>
</cp:coreProperties>
</file>